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date1904="1" showInkAnnotation="0" autoCompressPictures="0"/>
  <bookViews>
    <workbookView xWindow="1140" yWindow="180" windowWidth="26960" windowHeight="15980" tabRatio="500"/>
  </bookViews>
  <sheets>
    <sheet name="SUMMARY" sheetId="1" r:id="rId1"/>
    <sheet name="Finishes" sheetId="2" r:id="rId2"/>
    <sheet name="Points" sheetId="5" r:id="rId3"/>
    <sheet name="Key" sheetId="3" r:id="rId4"/>
    <sheet name="Sailors" sheetId="6" r:id="rId5"/>
    <sheet name="Sheet1" sheetId="7" r:id="rId6"/>
  </sheets>
  <definedNames>
    <definedName name="_xlnm.Print_Area" localSheetId="1">Finishes!$A$11:$V$12</definedName>
    <definedName name="_xlnm.Print_Area" localSheetId="0">SUMMARY!$A$1:$J$25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177" i="2" l="1"/>
  <c r="AL177" i="2"/>
  <c r="AK177" i="2"/>
  <c r="AJ177" i="2"/>
  <c r="AI177" i="2"/>
  <c r="AH177" i="2"/>
  <c r="AG177" i="2"/>
  <c r="AF177" i="2"/>
  <c r="AE177" i="2"/>
  <c r="AD177" i="2"/>
  <c r="AC177" i="2"/>
  <c r="AB177" i="2"/>
  <c r="AA177" i="2"/>
  <c r="Z177" i="2"/>
  <c r="Y177" i="2"/>
  <c r="AM176" i="2"/>
  <c r="AL176" i="2"/>
  <c r="AK176" i="2"/>
  <c r="AJ176" i="2"/>
  <c r="AI176" i="2"/>
  <c r="AH176" i="2"/>
  <c r="AG176" i="2"/>
  <c r="AF176" i="2"/>
  <c r="AE176" i="2"/>
  <c r="AD176" i="2"/>
  <c r="AC176" i="2"/>
  <c r="AB176" i="2"/>
  <c r="AA176" i="2"/>
  <c r="Z176" i="2"/>
  <c r="Y176" i="2"/>
  <c r="AM175" i="2"/>
  <c r="AL175" i="2"/>
  <c r="AK175" i="2"/>
  <c r="AJ175" i="2"/>
  <c r="AI175" i="2"/>
  <c r="AH175" i="2"/>
  <c r="AG175" i="2"/>
  <c r="AF175" i="2"/>
  <c r="AE175" i="2"/>
  <c r="AD175" i="2"/>
  <c r="AC175" i="2"/>
  <c r="AB175" i="2"/>
  <c r="AA175" i="2"/>
  <c r="Z175" i="2"/>
  <c r="Y175" i="2"/>
  <c r="AM174" i="2"/>
  <c r="AL174" i="2"/>
  <c r="AK174" i="2"/>
  <c r="AJ174" i="2"/>
  <c r="AI174" i="2"/>
  <c r="AH174" i="2"/>
  <c r="AG174" i="2"/>
  <c r="AF174" i="2"/>
  <c r="AE174" i="2"/>
  <c r="AD174" i="2"/>
  <c r="AC174" i="2"/>
  <c r="AB174" i="2"/>
  <c r="AA174" i="2"/>
  <c r="Z174" i="2"/>
  <c r="Y174" i="2"/>
  <c r="AM173" i="2"/>
  <c r="AL173" i="2"/>
  <c r="AK173" i="2"/>
  <c r="AJ173" i="2"/>
  <c r="AI173" i="2"/>
  <c r="AH173" i="2"/>
  <c r="AG173" i="2"/>
  <c r="AF173" i="2"/>
  <c r="AE173" i="2"/>
  <c r="AD173" i="2"/>
  <c r="AC173" i="2"/>
  <c r="AB173" i="2"/>
  <c r="AA173" i="2"/>
  <c r="Z173" i="2"/>
  <c r="Y173" i="2"/>
  <c r="AM172" i="2"/>
  <c r="AL172" i="2"/>
  <c r="AK172" i="2"/>
  <c r="AJ172" i="2"/>
  <c r="AI172" i="2"/>
  <c r="AH172" i="2"/>
  <c r="AG172" i="2"/>
  <c r="AF172" i="2"/>
  <c r="AE172" i="2"/>
  <c r="AD172" i="2"/>
  <c r="AC172" i="2"/>
  <c r="AB172" i="2"/>
  <c r="AA172" i="2"/>
  <c r="Z172" i="2"/>
  <c r="Y172" i="2"/>
  <c r="AM171" i="2"/>
  <c r="AL171" i="2"/>
  <c r="AK171" i="2"/>
  <c r="AJ171" i="2"/>
  <c r="AI171" i="2"/>
  <c r="AH171" i="2"/>
  <c r="AG171" i="2"/>
  <c r="AF171" i="2"/>
  <c r="AE171" i="2"/>
  <c r="AD171" i="2"/>
  <c r="AC171" i="2"/>
  <c r="AB171" i="2"/>
  <c r="AA171" i="2"/>
  <c r="Z171" i="2"/>
  <c r="Y171" i="2"/>
  <c r="AM170" i="2"/>
  <c r="AL170" i="2"/>
  <c r="AK170" i="2"/>
  <c r="AJ170" i="2"/>
  <c r="AI170" i="2"/>
  <c r="AH170" i="2"/>
  <c r="AG170" i="2"/>
  <c r="AF170" i="2"/>
  <c r="AE170" i="2"/>
  <c r="AD170" i="2"/>
  <c r="AC170" i="2"/>
  <c r="AB170" i="2"/>
  <c r="AA170" i="2"/>
  <c r="Z170" i="2"/>
  <c r="Y170" i="2"/>
  <c r="AM169" i="2"/>
  <c r="AL169" i="2"/>
  <c r="AK169" i="2"/>
  <c r="AJ169" i="2"/>
  <c r="AI169" i="2"/>
  <c r="AH169" i="2"/>
  <c r="AG169" i="2"/>
  <c r="AF169" i="2"/>
  <c r="AE169" i="2"/>
  <c r="AD169" i="2"/>
  <c r="AC169" i="2"/>
  <c r="AB169" i="2"/>
  <c r="AA169" i="2"/>
  <c r="Z169" i="2"/>
  <c r="Y169" i="2"/>
  <c r="AM168" i="2"/>
  <c r="AL168" i="2"/>
  <c r="AK168" i="2"/>
  <c r="AJ168" i="2"/>
  <c r="AI168" i="2"/>
  <c r="AH168" i="2"/>
  <c r="AG168" i="2"/>
  <c r="AF168" i="2"/>
  <c r="AE168" i="2"/>
  <c r="AD168" i="2"/>
  <c r="AC168" i="2"/>
  <c r="AB168" i="2"/>
  <c r="AA168" i="2"/>
  <c r="Z168" i="2"/>
  <c r="Y168" i="2"/>
  <c r="AM167" i="2"/>
  <c r="AL167" i="2"/>
  <c r="AK167" i="2"/>
  <c r="AJ167" i="2"/>
  <c r="AI167" i="2"/>
  <c r="AH167" i="2"/>
  <c r="AG167" i="2"/>
  <c r="AF167" i="2"/>
  <c r="AE167" i="2"/>
  <c r="AD167" i="2"/>
  <c r="AC167" i="2"/>
  <c r="AB167" i="2"/>
  <c r="AA167" i="2"/>
  <c r="Z167" i="2"/>
  <c r="Y167" i="2"/>
  <c r="AM166" i="2"/>
  <c r="AL166" i="2"/>
  <c r="AK166" i="2"/>
  <c r="AJ166" i="2"/>
  <c r="AI166" i="2"/>
  <c r="AH166" i="2"/>
  <c r="AG166" i="2"/>
  <c r="AF166" i="2"/>
  <c r="AE166" i="2"/>
  <c r="AD166" i="2"/>
  <c r="AC166" i="2"/>
  <c r="AB166" i="2"/>
  <c r="AA166" i="2"/>
  <c r="Z166" i="2"/>
  <c r="Y166" i="2"/>
  <c r="AM165" i="2"/>
  <c r="AL165" i="2"/>
  <c r="AK165" i="2"/>
  <c r="AJ165" i="2"/>
  <c r="AI165" i="2"/>
  <c r="AH165" i="2"/>
  <c r="AG165" i="2"/>
  <c r="AF165" i="2"/>
  <c r="AE165" i="2"/>
  <c r="AD165" i="2"/>
  <c r="AC165" i="2"/>
  <c r="AB165" i="2"/>
  <c r="AA165" i="2"/>
  <c r="Z165" i="2"/>
  <c r="Y165" i="2"/>
  <c r="AM164" i="2"/>
  <c r="AL164" i="2"/>
  <c r="AK164" i="2"/>
  <c r="AJ164" i="2"/>
  <c r="AI164" i="2"/>
  <c r="AH164" i="2"/>
  <c r="AG164" i="2"/>
  <c r="AF164" i="2"/>
  <c r="AE164" i="2"/>
  <c r="AD164" i="2"/>
  <c r="AC164" i="2"/>
  <c r="AB164" i="2"/>
  <c r="AA164" i="2"/>
  <c r="Z164" i="2"/>
  <c r="Y164" i="2"/>
  <c r="AM163" i="2"/>
  <c r="AL163" i="2"/>
  <c r="AK163" i="2"/>
  <c r="AJ163" i="2"/>
  <c r="AI163" i="2"/>
  <c r="AH163" i="2"/>
  <c r="AG163" i="2"/>
  <c r="AF163" i="2"/>
  <c r="AE163" i="2"/>
  <c r="AD163" i="2"/>
  <c r="AC163" i="2"/>
  <c r="AB163" i="2"/>
  <c r="AA163" i="2"/>
  <c r="Z163" i="2"/>
  <c r="Y163" i="2"/>
  <c r="AM162" i="2"/>
  <c r="AL162" i="2"/>
  <c r="AK162" i="2"/>
  <c r="AJ162" i="2"/>
  <c r="AI162" i="2"/>
  <c r="AH162" i="2"/>
  <c r="AG162" i="2"/>
  <c r="AF162" i="2"/>
  <c r="AE162" i="2"/>
  <c r="AD162" i="2"/>
  <c r="AC162" i="2"/>
  <c r="AB162" i="2"/>
  <c r="AA162" i="2"/>
  <c r="Z162" i="2"/>
  <c r="Y162" i="2"/>
  <c r="AM161" i="2"/>
  <c r="AL161" i="2"/>
  <c r="AK161" i="2"/>
  <c r="AJ161" i="2"/>
  <c r="AI161" i="2"/>
  <c r="AH161" i="2"/>
  <c r="AG161" i="2"/>
  <c r="AF161" i="2"/>
  <c r="AE161" i="2"/>
  <c r="AD161" i="2"/>
  <c r="AC161" i="2"/>
  <c r="AB161" i="2"/>
  <c r="AA161" i="2"/>
  <c r="Z161" i="2"/>
  <c r="Y161" i="2"/>
  <c r="AM160" i="2"/>
  <c r="AL160" i="2"/>
  <c r="AK160" i="2"/>
  <c r="AJ160" i="2"/>
  <c r="AI160" i="2"/>
  <c r="AH160" i="2"/>
  <c r="AG160" i="2"/>
  <c r="AF160" i="2"/>
  <c r="AE160" i="2"/>
  <c r="AD160" i="2"/>
  <c r="AC160" i="2"/>
  <c r="AB160" i="2"/>
  <c r="AA160" i="2"/>
  <c r="Z160" i="2"/>
  <c r="Y160" i="2"/>
  <c r="AM159" i="2"/>
  <c r="AL159" i="2"/>
  <c r="AK159" i="2"/>
  <c r="AJ159" i="2"/>
  <c r="AI159" i="2"/>
  <c r="AH159" i="2"/>
  <c r="AG159" i="2"/>
  <c r="AF159" i="2"/>
  <c r="AE159" i="2"/>
  <c r="AD159" i="2"/>
  <c r="AC159" i="2"/>
  <c r="AB159" i="2"/>
  <c r="AA159" i="2"/>
  <c r="Z159" i="2"/>
  <c r="Y159" i="2"/>
  <c r="AM158" i="2"/>
  <c r="AL158" i="2"/>
  <c r="AK158" i="2"/>
  <c r="AJ158" i="2"/>
  <c r="AI158" i="2"/>
  <c r="AH158" i="2"/>
  <c r="AG158" i="2"/>
  <c r="AF158" i="2"/>
  <c r="AE158" i="2"/>
  <c r="AD158" i="2"/>
  <c r="AC158" i="2"/>
  <c r="AB158" i="2"/>
  <c r="AA158" i="2"/>
  <c r="Z158" i="2"/>
  <c r="Y158" i="2"/>
  <c r="AM157" i="2"/>
  <c r="AL157" i="2"/>
  <c r="AK157" i="2"/>
  <c r="AJ157" i="2"/>
  <c r="AI157" i="2"/>
  <c r="AH157" i="2"/>
  <c r="AG157" i="2"/>
  <c r="AF157" i="2"/>
  <c r="AE157" i="2"/>
  <c r="AD157" i="2"/>
  <c r="AC157" i="2"/>
  <c r="AB157" i="2"/>
  <c r="AA157" i="2"/>
  <c r="Z157" i="2"/>
  <c r="Y157" i="2"/>
  <c r="AM156" i="2"/>
  <c r="AL156" i="2"/>
  <c r="AK156" i="2"/>
  <c r="AJ156" i="2"/>
  <c r="AI156" i="2"/>
  <c r="AH156" i="2"/>
  <c r="AG156" i="2"/>
  <c r="AF156" i="2"/>
  <c r="AE156" i="2"/>
  <c r="AD156" i="2"/>
  <c r="AC156" i="2"/>
  <c r="AB156" i="2"/>
  <c r="AA156" i="2"/>
  <c r="Z156" i="2"/>
  <c r="Y156" i="2"/>
  <c r="AM155" i="2"/>
  <c r="AL155" i="2"/>
  <c r="AK155" i="2"/>
  <c r="AJ155" i="2"/>
  <c r="AI155" i="2"/>
  <c r="AH155" i="2"/>
  <c r="AG155" i="2"/>
  <c r="AF155" i="2"/>
  <c r="AE155" i="2"/>
  <c r="AD155" i="2"/>
  <c r="AC155" i="2"/>
  <c r="AB155" i="2"/>
  <c r="AA155" i="2"/>
  <c r="Z155" i="2"/>
  <c r="Y155" i="2"/>
  <c r="AM154" i="2"/>
  <c r="AL154" i="2"/>
  <c r="AK154" i="2"/>
  <c r="AJ154" i="2"/>
  <c r="AI154" i="2"/>
  <c r="AH154" i="2"/>
  <c r="AG154" i="2"/>
  <c r="AF154" i="2"/>
  <c r="AE154" i="2"/>
  <c r="AD154" i="2"/>
  <c r="AC154" i="2"/>
  <c r="AB154" i="2"/>
  <c r="AA154" i="2"/>
  <c r="Z154" i="2"/>
  <c r="Y154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AM152" i="2"/>
  <c r="AL152" i="2"/>
  <c r="AK152" i="2"/>
  <c r="AJ152" i="2"/>
  <c r="AI152" i="2"/>
  <c r="AH152" i="2"/>
  <c r="AG152" i="2"/>
  <c r="AF152" i="2"/>
  <c r="AE152" i="2"/>
  <c r="AD152" i="2"/>
  <c r="AC152" i="2"/>
  <c r="AB152" i="2"/>
  <c r="AA152" i="2"/>
  <c r="Z152" i="2"/>
  <c r="Y152" i="2"/>
  <c r="AM151" i="2"/>
  <c r="AL151" i="2"/>
  <c r="AK151" i="2"/>
  <c r="AJ151" i="2"/>
  <c r="AI151" i="2"/>
  <c r="AH151" i="2"/>
  <c r="AG151" i="2"/>
  <c r="AF151" i="2"/>
  <c r="AE151" i="2"/>
  <c r="AD151" i="2"/>
  <c r="AC151" i="2"/>
  <c r="AB151" i="2"/>
  <c r="AA151" i="2"/>
  <c r="Z151" i="2"/>
  <c r="Y151" i="2"/>
  <c r="AM150" i="2"/>
  <c r="AL150" i="2"/>
  <c r="AK150" i="2"/>
  <c r="AJ150" i="2"/>
  <c r="AI150" i="2"/>
  <c r="AH150" i="2"/>
  <c r="AG150" i="2"/>
  <c r="AF150" i="2"/>
  <c r="AE150" i="2"/>
  <c r="AD150" i="2"/>
  <c r="AC150" i="2"/>
  <c r="AB150" i="2"/>
  <c r="AA150" i="2"/>
  <c r="Z150" i="2"/>
  <c r="Y150" i="2"/>
  <c r="AM149" i="2"/>
  <c r="AL149" i="2"/>
  <c r="AK149" i="2"/>
  <c r="AJ149" i="2"/>
  <c r="AI149" i="2"/>
  <c r="AH149" i="2"/>
  <c r="AG149" i="2"/>
  <c r="AF149" i="2"/>
  <c r="AE149" i="2"/>
  <c r="AD149" i="2"/>
  <c r="AC149" i="2"/>
  <c r="AB149" i="2"/>
  <c r="AA149" i="2"/>
  <c r="Z149" i="2"/>
  <c r="Y149" i="2"/>
  <c r="AM148" i="2"/>
  <c r="AL148" i="2"/>
  <c r="AK148" i="2"/>
  <c r="AJ148" i="2"/>
  <c r="AI148" i="2"/>
  <c r="AH148" i="2"/>
  <c r="AG148" i="2"/>
  <c r="AF148" i="2"/>
  <c r="AE148" i="2"/>
  <c r="AD148" i="2"/>
  <c r="AC148" i="2"/>
  <c r="AB148" i="2"/>
  <c r="AA148" i="2"/>
  <c r="Z148" i="2"/>
  <c r="Y148" i="2"/>
  <c r="AM147" i="2"/>
  <c r="AL147" i="2"/>
  <c r="AK147" i="2"/>
  <c r="AJ147" i="2"/>
  <c r="AI147" i="2"/>
  <c r="AH147" i="2"/>
  <c r="AG147" i="2"/>
  <c r="AF147" i="2"/>
  <c r="AE147" i="2"/>
  <c r="AD147" i="2"/>
  <c r="AC147" i="2"/>
  <c r="AB147" i="2"/>
  <c r="AA147" i="2"/>
  <c r="Z147" i="2"/>
  <c r="Y147" i="2"/>
  <c r="AM146" i="2"/>
  <c r="AL146" i="2"/>
  <c r="AK146" i="2"/>
  <c r="AJ146" i="2"/>
  <c r="AI146" i="2"/>
  <c r="AH146" i="2"/>
  <c r="AG146" i="2"/>
  <c r="AF146" i="2"/>
  <c r="AE146" i="2"/>
  <c r="AD146" i="2"/>
  <c r="AC146" i="2"/>
  <c r="AB146" i="2"/>
  <c r="AA146" i="2"/>
  <c r="Z146" i="2"/>
  <c r="Y146" i="2"/>
  <c r="AM145" i="2"/>
  <c r="AL145" i="2"/>
  <c r="AK145" i="2"/>
  <c r="AJ145" i="2"/>
  <c r="AI145" i="2"/>
  <c r="AH145" i="2"/>
  <c r="AG145" i="2"/>
  <c r="AF145" i="2"/>
  <c r="AE145" i="2"/>
  <c r="AD145" i="2"/>
  <c r="AC145" i="2"/>
  <c r="AB145" i="2"/>
  <c r="AA145" i="2"/>
  <c r="Z145" i="2"/>
  <c r="Y145" i="2"/>
  <c r="AM144" i="2"/>
  <c r="AL144" i="2"/>
  <c r="AK144" i="2"/>
  <c r="AJ144" i="2"/>
  <c r="AI144" i="2"/>
  <c r="AH144" i="2"/>
  <c r="AG144" i="2"/>
  <c r="AF144" i="2"/>
  <c r="AE144" i="2"/>
  <c r="AD144" i="2"/>
  <c r="AC144" i="2"/>
  <c r="AB144" i="2"/>
  <c r="AA144" i="2"/>
  <c r="Z144" i="2"/>
  <c r="Y144" i="2"/>
  <c r="AM143" i="2"/>
  <c r="AL143" i="2"/>
  <c r="AK143" i="2"/>
  <c r="AJ143" i="2"/>
  <c r="AI143" i="2"/>
  <c r="AH143" i="2"/>
  <c r="AG143" i="2"/>
  <c r="AF143" i="2"/>
  <c r="AE143" i="2"/>
  <c r="AD143" i="2"/>
  <c r="AC143" i="2"/>
  <c r="AB143" i="2"/>
  <c r="AA143" i="2"/>
  <c r="Z143" i="2"/>
  <c r="Y143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AM141" i="2"/>
  <c r="AL141" i="2"/>
  <c r="AK141" i="2"/>
  <c r="AJ141" i="2"/>
  <c r="AI141" i="2"/>
  <c r="AH141" i="2"/>
  <c r="AG141" i="2"/>
  <c r="AF141" i="2"/>
  <c r="AE141" i="2"/>
  <c r="AD141" i="2"/>
  <c r="AC141" i="2"/>
  <c r="AB141" i="2"/>
  <c r="AA141" i="2"/>
  <c r="Z141" i="2"/>
  <c r="Y141" i="2"/>
  <c r="AM140" i="2"/>
  <c r="AL140" i="2"/>
  <c r="AK140" i="2"/>
  <c r="AJ140" i="2"/>
  <c r="AI140" i="2"/>
  <c r="AH140" i="2"/>
  <c r="AG140" i="2"/>
  <c r="AF140" i="2"/>
  <c r="AE140" i="2"/>
  <c r="AD140" i="2"/>
  <c r="AC140" i="2"/>
  <c r="AB140" i="2"/>
  <c r="AA140" i="2"/>
  <c r="Z140" i="2"/>
  <c r="Y140" i="2"/>
  <c r="AM139" i="2"/>
  <c r="AL139" i="2"/>
  <c r="AK139" i="2"/>
  <c r="AJ139" i="2"/>
  <c r="AI139" i="2"/>
  <c r="AH139" i="2"/>
  <c r="AG139" i="2"/>
  <c r="AF139" i="2"/>
  <c r="AE139" i="2"/>
  <c r="AD139" i="2"/>
  <c r="AC139" i="2"/>
  <c r="AB139" i="2"/>
  <c r="AA139" i="2"/>
  <c r="Z139" i="2"/>
  <c r="Y139" i="2"/>
  <c r="AM138" i="2"/>
  <c r="AL138" i="2"/>
  <c r="AK138" i="2"/>
  <c r="AJ138" i="2"/>
  <c r="AI138" i="2"/>
  <c r="AH138" i="2"/>
  <c r="AG138" i="2"/>
  <c r="AF138" i="2"/>
  <c r="AE138" i="2"/>
  <c r="AD138" i="2"/>
  <c r="AC138" i="2"/>
  <c r="AB138" i="2"/>
  <c r="AA138" i="2"/>
  <c r="Z138" i="2"/>
  <c r="Y138" i="2"/>
  <c r="AM137" i="2"/>
  <c r="AL137" i="2"/>
  <c r="AK137" i="2"/>
  <c r="AJ137" i="2"/>
  <c r="AI137" i="2"/>
  <c r="AH137" i="2"/>
  <c r="AG137" i="2"/>
  <c r="AF137" i="2"/>
  <c r="AE137" i="2"/>
  <c r="AD137" i="2"/>
  <c r="AC137" i="2"/>
  <c r="AB137" i="2"/>
  <c r="AA137" i="2"/>
  <c r="Z137" i="2"/>
  <c r="Y137" i="2"/>
  <c r="AM136" i="2"/>
  <c r="AL136" i="2"/>
  <c r="AK136" i="2"/>
  <c r="AJ136" i="2"/>
  <c r="AI136" i="2"/>
  <c r="AH136" i="2"/>
  <c r="AG136" i="2"/>
  <c r="AF136" i="2"/>
  <c r="AE136" i="2"/>
  <c r="AD136" i="2"/>
  <c r="AC136" i="2"/>
  <c r="AB136" i="2"/>
  <c r="AA136" i="2"/>
  <c r="Z136" i="2"/>
  <c r="Y136" i="2"/>
  <c r="AM135" i="2"/>
  <c r="AL135" i="2"/>
  <c r="AK135" i="2"/>
  <c r="AJ135" i="2"/>
  <c r="AI135" i="2"/>
  <c r="AH135" i="2"/>
  <c r="AG135" i="2"/>
  <c r="AF135" i="2"/>
  <c r="AE135" i="2"/>
  <c r="AD135" i="2"/>
  <c r="AC135" i="2"/>
  <c r="AB135" i="2"/>
  <c r="AA135" i="2"/>
  <c r="Z135" i="2"/>
  <c r="Y135" i="2"/>
  <c r="AM134" i="2"/>
  <c r="AL134" i="2"/>
  <c r="AK134" i="2"/>
  <c r="AJ134" i="2"/>
  <c r="AI134" i="2"/>
  <c r="AH134" i="2"/>
  <c r="AG134" i="2"/>
  <c r="AF134" i="2"/>
  <c r="AE134" i="2"/>
  <c r="AD134" i="2"/>
  <c r="AC134" i="2"/>
  <c r="AB134" i="2"/>
  <c r="AA134" i="2"/>
  <c r="Z134" i="2"/>
  <c r="Y134" i="2"/>
  <c r="AM133" i="2"/>
  <c r="AL133" i="2"/>
  <c r="AK133" i="2"/>
  <c r="AJ133" i="2"/>
  <c r="AI133" i="2"/>
  <c r="AH133" i="2"/>
  <c r="AG133" i="2"/>
  <c r="AF133" i="2"/>
  <c r="AE133" i="2"/>
  <c r="AD133" i="2"/>
  <c r="AC133" i="2"/>
  <c r="AB133" i="2"/>
  <c r="AA133" i="2"/>
  <c r="Z133" i="2"/>
  <c r="Y133" i="2"/>
  <c r="AM132" i="2"/>
  <c r="AL132" i="2"/>
  <c r="AK132" i="2"/>
  <c r="AJ132" i="2"/>
  <c r="AI132" i="2"/>
  <c r="AH132" i="2"/>
  <c r="AG132" i="2"/>
  <c r="AF132" i="2"/>
  <c r="AE132" i="2"/>
  <c r="AD132" i="2"/>
  <c r="AC132" i="2"/>
  <c r="AB132" i="2"/>
  <c r="AA132" i="2"/>
  <c r="Z132" i="2"/>
  <c r="Y132" i="2"/>
  <c r="AM131" i="2"/>
  <c r="AL131" i="2"/>
  <c r="AK131" i="2"/>
  <c r="AJ131" i="2"/>
  <c r="AI131" i="2"/>
  <c r="AH131" i="2"/>
  <c r="AG131" i="2"/>
  <c r="AF131" i="2"/>
  <c r="AE131" i="2"/>
  <c r="AD131" i="2"/>
  <c r="AC131" i="2"/>
  <c r="AB131" i="2"/>
  <c r="AA131" i="2"/>
  <c r="Z131" i="2"/>
  <c r="Y131" i="2"/>
  <c r="AM130" i="2"/>
  <c r="AL130" i="2"/>
  <c r="AK130" i="2"/>
  <c r="AJ130" i="2"/>
  <c r="AI130" i="2"/>
  <c r="AH130" i="2"/>
  <c r="AG130" i="2"/>
  <c r="AF130" i="2"/>
  <c r="AE130" i="2"/>
  <c r="AD130" i="2"/>
  <c r="AC130" i="2"/>
  <c r="AB130" i="2"/>
  <c r="AA130" i="2"/>
  <c r="Z130" i="2"/>
  <c r="Y130" i="2"/>
  <c r="AM129" i="2"/>
  <c r="AL129" i="2"/>
  <c r="AK129" i="2"/>
  <c r="AJ129" i="2"/>
  <c r="AI129" i="2"/>
  <c r="AH129" i="2"/>
  <c r="AG129" i="2"/>
  <c r="AF129" i="2"/>
  <c r="AE129" i="2"/>
  <c r="AD129" i="2"/>
  <c r="AC129" i="2"/>
  <c r="AB129" i="2"/>
  <c r="AA129" i="2"/>
  <c r="Z129" i="2"/>
  <c r="Y129" i="2"/>
  <c r="AM128" i="2"/>
  <c r="AL128" i="2"/>
  <c r="AK128" i="2"/>
  <c r="AJ128" i="2"/>
  <c r="AI128" i="2"/>
  <c r="AH128" i="2"/>
  <c r="AG128" i="2"/>
  <c r="AF128" i="2"/>
  <c r="AE128" i="2"/>
  <c r="AD128" i="2"/>
  <c r="AC128" i="2"/>
  <c r="AB128" i="2"/>
  <c r="AA128" i="2"/>
  <c r="Z128" i="2"/>
  <c r="Y128" i="2"/>
  <c r="AM127" i="2"/>
  <c r="AL127" i="2"/>
  <c r="AK127" i="2"/>
  <c r="AJ127" i="2"/>
  <c r="AI127" i="2"/>
  <c r="AH127" i="2"/>
  <c r="AG127" i="2"/>
  <c r="AF127" i="2"/>
  <c r="AE127" i="2"/>
  <c r="AD127" i="2"/>
  <c r="AC127" i="2"/>
  <c r="AB127" i="2"/>
  <c r="AA127" i="2"/>
  <c r="Z127" i="2"/>
  <c r="Y127" i="2"/>
  <c r="AM126" i="2"/>
  <c r="AL126" i="2"/>
  <c r="AK126" i="2"/>
  <c r="AJ126" i="2"/>
  <c r="AI126" i="2"/>
  <c r="AH126" i="2"/>
  <c r="AG126" i="2"/>
  <c r="AF126" i="2"/>
  <c r="AE126" i="2"/>
  <c r="AD126" i="2"/>
  <c r="AC126" i="2"/>
  <c r="AB126" i="2"/>
  <c r="AA126" i="2"/>
  <c r="Z126" i="2"/>
  <c r="Y126" i="2"/>
  <c r="AM125" i="2"/>
  <c r="AL125" i="2"/>
  <c r="AK125" i="2"/>
  <c r="AJ125" i="2"/>
  <c r="AI125" i="2"/>
  <c r="AH125" i="2"/>
  <c r="AG125" i="2"/>
  <c r="AF125" i="2"/>
  <c r="AE125" i="2"/>
  <c r="AD125" i="2"/>
  <c r="AC125" i="2"/>
  <c r="AB125" i="2"/>
  <c r="AA125" i="2"/>
  <c r="Z125" i="2"/>
  <c r="Y125" i="2"/>
  <c r="AM124" i="2"/>
  <c r="AL124" i="2"/>
  <c r="AK124" i="2"/>
  <c r="AJ124" i="2"/>
  <c r="AI124" i="2"/>
  <c r="AH124" i="2"/>
  <c r="AG124" i="2"/>
  <c r="AF124" i="2"/>
  <c r="AE124" i="2"/>
  <c r="AD124" i="2"/>
  <c r="AC124" i="2"/>
  <c r="AB124" i="2"/>
  <c r="AA124" i="2"/>
  <c r="Z124" i="2"/>
  <c r="Y124" i="2"/>
  <c r="AM123" i="2"/>
  <c r="AL123" i="2"/>
  <c r="AK123" i="2"/>
  <c r="AJ123" i="2"/>
  <c r="R123" i="2"/>
  <c r="S123" i="2"/>
  <c r="T123" i="2"/>
  <c r="U123" i="2"/>
  <c r="V123" i="2"/>
  <c r="AI123" i="2"/>
  <c r="AH123" i="2"/>
  <c r="AG123" i="2"/>
  <c r="AF123" i="2"/>
  <c r="AE123" i="2"/>
  <c r="AD123" i="2"/>
  <c r="AC123" i="2"/>
  <c r="AB123" i="2"/>
  <c r="AA123" i="2"/>
  <c r="Z123" i="2"/>
  <c r="Y123" i="2"/>
  <c r="AM122" i="2"/>
  <c r="AL122" i="2"/>
  <c r="AK122" i="2"/>
  <c r="AJ122" i="2"/>
  <c r="AI122" i="2"/>
  <c r="AH122" i="2"/>
  <c r="AG122" i="2"/>
  <c r="AF122" i="2"/>
  <c r="AE122" i="2"/>
  <c r="AD122" i="2"/>
  <c r="AC122" i="2"/>
  <c r="AB122" i="2"/>
  <c r="AA122" i="2"/>
  <c r="Z122" i="2"/>
  <c r="Y122" i="2"/>
  <c r="AM121" i="2"/>
  <c r="AL121" i="2"/>
  <c r="AK121" i="2"/>
  <c r="AJ121" i="2"/>
  <c r="AI121" i="2"/>
  <c r="AH121" i="2"/>
  <c r="AG121" i="2"/>
  <c r="AF121" i="2"/>
  <c r="AE121" i="2"/>
  <c r="AD121" i="2"/>
  <c r="AC121" i="2"/>
  <c r="AB121" i="2"/>
  <c r="AA121" i="2"/>
  <c r="Z121" i="2"/>
  <c r="Y121" i="2"/>
  <c r="AM120" i="2"/>
  <c r="AL120" i="2"/>
  <c r="AK120" i="2"/>
  <c r="AJ120" i="2"/>
  <c r="AI120" i="2"/>
  <c r="AH120" i="2"/>
  <c r="AG120" i="2"/>
  <c r="AF120" i="2"/>
  <c r="AE120" i="2"/>
  <c r="AD120" i="2"/>
  <c r="AC120" i="2"/>
  <c r="AB120" i="2"/>
  <c r="AA120" i="2"/>
  <c r="Z120" i="2"/>
  <c r="Y120" i="2"/>
  <c r="AM119" i="2"/>
  <c r="AL119" i="2"/>
  <c r="AK119" i="2"/>
  <c r="AJ119" i="2"/>
  <c r="AI119" i="2"/>
  <c r="AH119" i="2"/>
  <c r="AG119" i="2"/>
  <c r="AF119" i="2"/>
  <c r="AE119" i="2"/>
  <c r="AD119" i="2"/>
  <c r="AC119" i="2"/>
  <c r="AB119" i="2"/>
  <c r="AA119" i="2"/>
  <c r="Z119" i="2"/>
  <c r="Y119" i="2"/>
  <c r="AM118" i="2"/>
  <c r="AL118" i="2"/>
  <c r="AK118" i="2"/>
  <c r="AJ118" i="2"/>
  <c r="AI118" i="2"/>
  <c r="AH118" i="2"/>
  <c r="AG118" i="2"/>
  <c r="AF118" i="2"/>
  <c r="AE118" i="2"/>
  <c r="AD118" i="2"/>
  <c r="AC118" i="2"/>
  <c r="AB118" i="2"/>
  <c r="AA118" i="2"/>
  <c r="Z118" i="2"/>
  <c r="Y118" i="2"/>
  <c r="AM117" i="2"/>
  <c r="AL117" i="2"/>
  <c r="AK117" i="2"/>
  <c r="AJ117" i="2"/>
  <c r="AI117" i="2"/>
  <c r="AH117" i="2"/>
  <c r="AG117" i="2"/>
  <c r="AF117" i="2"/>
  <c r="AE117" i="2"/>
  <c r="AD117" i="2"/>
  <c r="AC117" i="2"/>
  <c r="AB117" i="2"/>
  <c r="AA117" i="2"/>
  <c r="Z117" i="2"/>
  <c r="Y117" i="2"/>
  <c r="AM116" i="2"/>
  <c r="AL116" i="2"/>
  <c r="AK116" i="2"/>
  <c r="AJ116" i="2"/>
  <c r="AI116" i="2"/>
  <c r="AH116" i="2"/>
  <c r="AG116" i="2"/>
  <c r="AF116" i="2"/>
  <c r="AE116" i="2"/>
  <c r="AD116" i="2"/>
  <c r="AC116" i="2"/>
  <c r="AB116" i="2"/>
  <c r="AA116" i="2"/>
  <c r="Z116" i="2"/>
  <c r="Y116" i="2"/>
  <c r="AM115" i="2"/>
  <c r="AL115" i="2"/>
  <c r="AK115" i="2"/>
  <c r="AJ115" i="2"/>
  <c r="AI115" i="2"/>
  <c r="AH115" i="2"/>
  <c r="AG115" i="2"/>
  <c r="AF115" i="2"/>
  <c r="AE115" i="2"/>
  <c r="AD115" i="2"/>
  <c r="AC115" i="2"/>
  <c r="AB115" i="2"/>
  <c r="AA115" i="2"/>
  <c r="Z115" i="2"/>
  <c r="Y115" i="2"/>
  <c r="AM114" i="2"/>
  <c r="AL114" i="2"/>
  <c r="AK114" i="2"/>
  <c r="AJ114" i="2"/>
  <c r="AI114" i="2"/>
  <c r="AH114" i="2"/>
  <c r="AG114" i="2"/>
  <c r="AF114" i="2"/>
  <c r="AE114" i="2"/>
  <c r="AD114" i="2"/>
  <c r="AC114" i="2"/>
  <c r="AB114" i="2"/>
  <c r="AA114" i="2"/>
  <c r="Z114" i="2"/>
  <c r="Y114" i="2"/>
  <c r="AM113" i="2"/>
  <c r="AL113" i="2"/>
  <c r="AK113" i="2"/>
  <c r="AJ113" i="2"/>
  <c r="AI113" i="2"/>
  <c r="AH113" i="2"/>
  <c r="AG113" i="2"/>
  <c r="AF113" i="2"/>
  <c r="AE113" i="2"/>
  <c r="AD113" i="2"/>
  <c r="AC113" i="2"/>
  <c r="AB113" i="2"/>
  <c r="AA113" i="2"/>
  <c r="Z113" i="2"/>
  <c r="Y113" i="2"/>
  <c r="AM112" i="2"/>
  <c r="AL112" i="2"/>
  <c r="AK112" i="2"/>
  <c r="AJ112" i="2"/>
  <c r="AI112" i="2"/>
  <c r="AH112" i="2"/>
  <c r="AG112" i="2"/>
  <c r="AF112" i="2"/>
  <c r="AE112" i="2"/>
  <c r="AD112" i="2"/>
  <c r="AC112" i="2"/>
  <c r="AB112" i="2"/>
  <c r="AA112" i="2"/>
  <c r="Z112" i="2"/>
  <c r="Y112" i="2"/>
  <c r="AM111" i="2"/>
  <c r="AL111" i="2"/>
  <c r="AK111" i="2"/>
  <c r="AJ111" i="2"/>
  <c r="AI111" i="2"/>
  <c r="AH111" i="2"/>
  <c r="AG111" i="2"/>
  <c r="AF111" i="2"/>
  <c r="AE111" i="2"/>
  <c r="AD111" i="2"/>
  <c r="AC111" i="2"/>
  <c r="AB111" i="2"/>
  <c r="AA111" i="2"/>
  <c r="Z111" i="2"/>
  <c r="Y111" i="2"/>
  <c r="AM110" i="2"/>
  <c r="AL110" i="2"/>
  <c r="AK110" i="2"/>
  <c r="AJ110" i="2"/>
  <c r="AI110" i="2"/>
  <c r="AH110" i="2"/>
  <c r="AG110" i="2"/>
  <c r="AF110" i="2"/>
  <c r="AE110" i="2"/>
  <c r="AD110" i="2"/>
  <c r="AC110" i="2"/>
  <c r="AB110" i="2"/>
  <c r="AA110" i="2"/>
  <c r="Z110" i="2"/>
  <c r="Y110" i="2"/>
  <c r="AM109" i="2"/>
  <c r="AL109" i="2"/>
  <c r="AK109" i="2"/>
  <c r="AJ109" i="2"/>
  <c r="AI109" i="2"/>
  <c r="AH109" i="2"/>
  <c r="AG109" i="2"/>
  <c r="AF109" i="2"/>
  <c r="AE109" i="2"/>
  <c r="AD109" i="2"/>
  <c r="AC109" i="2"/>
  <c r="AB109" i="2"/>
  <c r="AA109" i="2"/>
  <c r="Z109" i="2"/>
  <c r="Y109" i="2"/>
  <c r="AM108" i="2"/>
  <c r="AL108" i="2"/>
  <c r="AK108" i="2"/>
  <c r="AJ108" i="2"/>
  <c r="AI108" i="2"/>
  <c r="AH108" i="2"/>
  <c r="AG108" i="2"/>
  <c r="AF108" i="2"/>
  <c r="AE108" i="2"/>
  <c r="AD108" i="2"/>
  <c r="AC108" i="2"/>
  <c r="AB108" i="2"/>
  <c r="AA108" i="2"/>
  <c r="Z108" i="2"/>
  <c r="Y108" i="2"/>
  <c r="AM107" i="2"/>
  <c r="AL107" i="2"/>
  <c r="AK107" i="2"/>
  <c r="AJ107" i="2"/>
  <c r="AI107" i="2"/>
  <c r="AH107" i="2"/>
  <c r="AG107" i="2"/>
  <c r="AF107" i="2"/>
  <c r="AE107" i="2"/>
  <c r="AD107" i="2"/>
  <c r="AC107" i="2"/>
  <c r="AB107" i="2"/>
  <c r="AA107" i="2"/>
  <c r="Z107" i="2"/>
  <c r="Y107" i="2"/>
  <c r="AM106" i="2"/>
  <c r="AL106" i="2"/>
  <c r="AK106" i="2"/>
  <c r="AJ106" i="2"/>
  <c r="AI106" i="2"/>
  <c r="AH106" i="2"/>
  <c r="AG106" i="2"/>
  <c r="AF106" i="2"/>
  <c r="AE106" i="2"/>
  <c r="AD106" i="2"/>
  <c r="AC106" i="2"/>
  <c r="AB106" i="2"/>
  <c r="AA106" i="2"/>
  <c r="Z106" i="2"/>
  <c r="Y106" i="2"/>
  <c r="AM105" i="2"/>
  <c r="AL105" i="2"/>
  <c r="AK105" i="2"/>
  <c r="AJ105" i="2"/>
  <c r="AI105" i="2"/>
  <c r="AH105" i="2"/>
  <c r="AG105" i="2"/>
  <c r="AF105" i="2"/>
  <c r="AE105" i="2"/>
  <c r="AD105" i="2"/>
  <c r="AC105" i="2"/>
  <c r="AB105" i="2"/>
  <c r="AA105" i="2"/>
  <c r="Z105" i="2"/>
  <c r="Y105" i="2"/>
  <c r="AM104" i="2"/>
  <c r="AL104" i="2"/>
  <c r="AK104" i="2"/>
  <c r="AJ104" i="2"/>
  <c r="AI104" i="2"/>
  <c r="AH104" i="2"/>
  <c r="AG104" i="2"/>
  <c r="AF104" i="2"/>
  <c r="AE104" i="2"/>
  <c r="AD104" i="2"/>
  <c r="AC104" i="2"/>
  <c r="AB104" i="2"/>
  <c r="AA104" i="2"/>
  <c r="Z104" i="2"/>
  <c r="Y104" i="2"/>
  <c r="AM103" i="2"/>
  <c r="AL103" i="2"/>
  <c r="AK103" i="2"/>
  <c r="AJ103" i="2"/>
  <c r="AI103" i="2"/>
  <c r="AH103" i="2"/>
  <c r="AG103" i="2"/>
  <c r="AF103" i="2"/>
  <c r="AE103" i="2"/>
  <c r="AD103" i="2"/>
  <c r="AC103" i="2"/>
  <c r="AB103" i="2"/>
  <c r="AA103" i="2"/>
  <c r="Z103" i="2"/>
  <c r="Y103" i="2"/>
  <c r="AM102" i="2"/>
  <c r="AL102" i="2"/>
  <c r="AK102" i="2"/>
  <c r="AJ102" i="2"/>
  <c r="AI102" i="2"/>
  <c r="AH102" i="2"/>
  <c r="AG102" i="2"/>
  <c r="AF102" i="2"/>
  <c r="AE102" i="2"/>
  <c r="AD102" i="2"/>
  <c r="AC102" i="2"/>
  <c r="AB102" i="2"/>
  <c r="AA102" i="2"/>
  <c r="Z102" i="2"/>
  <c r="Y102" i="2"/>
  <c r="AM101" i="2"/>
  <c r="AL101" i="2"/>
  <c r="AK101" i="2"/>
  <c r="AJ101" i="2"/>
  <c r="AI101" i="2"/>
  <c r="AH101" i="2"/>
  <c r="AG101" i="2"/>
  <c r="AF101" i="2"/>
  <c r="AE101" i="2"/>
  <c r="AD101" i="2"/>
  <c r="AC101" i="2"/>
  <c r="AB101" i="2"/>
  <c r="AA101" i="2"/>
  <c r="Z101" i="2"/>
  <c r="Y101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AM99" i="2"/>
  <c r="AL99" i="2"/>
  <c r="AK99" i="2"/>
  <c r="AJ99" i="2"/>
  <c r="AI99" i="2"/>
  <c r="R99" i="2"/>
  <c r="S99" i="2"/>
  <c r="T99" i="2"/>
  <c r="U99" i="2"/>
  <c r="V99" i="2"/>
  <c r="AH99" i="2"/>
  <c r="AG99" i="2"/>
  <c r="AF99" i="2"/>
  <c r="AE99" i="2"/>
  <c r="AD99" i="2"/>
  <c r="AC99" i="2"/>
  <c r="AB99" i="2"/>
  <c r="AA99" i="2"/>
  <c r="Z99" i="2"/>
  <c r="Y99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AM90" i="2"/>
  <c r="AL90" i="2"/>
  <c r="AK90" i="2"/>
  <c r="AJ90" i="2"/>
  <c r="AI90" i="2"/>
  <c r="R90" i="2"/>
  <c r="S90" i="2"/>
  <c r="T90" i="2"/>
  <c r="U90" i="2"/>
  <c r="V90" i="2"/>
  <c r="AH90" i="2"/>
  <c r="AG90" i="2"/>
  <c r="AF90" i="2"/>
  <c r="AE90" i="2"/>
  <c r="AD90" i="2"/>
  <c r="AC90" i="2"/>
  <c r="AB90" i="2"/>
  <c r="AA90" i="2"/>
  <c r="Z90" i="2"/>
  <c r="Y90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AM85" i="2"/>
  <c r="AL85" i="2"/>
  <c r="AK85" i="2"/>
  <c r="AJ85" i="2"/>
  <c r="AI85" i="2"/>
  <c r="R85" i="2"/>
  <c r="S85" i="2"/>
  <c r="T85" i="2"/>
  <c r="U85" i="2"/>
  <c r="V85" i="2"/>
  <c r="AH85" i="2"/>
  <c r="AG85" i="2"/>
  <c r="AF85" i="2"/>
  <c r="AE85" i="2"/>
  <c r="AD85" i="2"/>
  <c r="AC85" i="2"/>
  <c r="AB85" i="2"/>
  <c r="AA85" i="2"/>
  <c r="Z85" i="2"/>
  <c r="Y85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C12" i="1"/>
  <c r="R81" i="2"/>
  <c r="S81" i="2"/>
  <c r="T81" i="2"/>
  <c r="U81" i="2"/>
  <c r="V81" i="2"/>
  <c r="R82" i="2"/>
  <c r="S82" i="2"/>
  <c r="T82" i="2"/>
  <c r="U82" i="2"/>
  <c r="V82" i="2"/>
  <c r="R83" i="2"/>
  <c r="S83" i="2"/>
  <c r="T83" i="2"/>
  <c r="U83" i="2"/>
  <c r="V83" i="2"/>
  <c r="R84" i="2"/>
  <c r="S84" i="2"/>
  <c r="T84" i="2"/>
  <c r="U84" i="2"/>
  <c r="V84" i="2"/>
  <c r="R86" i="2"/>
  <c r="S86" i="2"/>
  <c r="T86" i="2"/>
  <c r="U86" i="2"/>
  <c r="V86" i="2"/>
  <c r="R87" i="2"/>
  <c r="S87" i="2"/>
  <c r="T87" i="2"/>
  <c r="U87" i="2"/>
  <c r="V87" i="2"/>
  <c r="R88" i="2"/>
  <c r="S88" i="2"/>
  <c r="T88" i="2"/>
  <c r="U88" i="2"/>
  <c r="V88" i="2"/>
  <c r="R89" i="2"/>
  <c r="S89" i="2"/>
  <c r="T89" i="2"/>
  <c r="U89" i="2"/>
  <c r="V89" i="2"/>
  <c r="R91" i="2"/>
  <c r="S91" i="2"/>
  <c r="T91" i="2"/>
  <c r="U91" i="2"/>
  <c r="V91" i="2"/>
  <c r="R92" i="2"/>
  <c r="S92" i="2"/>
  <c r="T92" i="2"/>
  <c r="U92" i="2"/>
  <c r="V92" i="2"/>
  <c r="R93" i="2"/>
  <c r="S93" i="2"/>
  <c r="T93" i="2"/>
  <c r="U93" i="2"/>
  <c r="V93" i="2"/>
  <c r="R94" i="2"/>
  <c r="S94" i="2"/>
  <c r="T94" i="2"/>
  <c r="U94" i="2"/>
  <c r="V94" i="2"/>
  <c r="R95" i="2"/>
  <c r="S95" i="2"/>
  <c r="T95" i="2"/>
  <c r="U95" i="2"/>
  <c r="V95" i="2"/>
  <c r="R96" i="2"/>
  <c r="S96" i="2"/>
  <c r="T96" i="2"/>
  <c r="U96" i="2"/>
  <c r="V96" i="2"/>
  <c r="R97" i="2"/>
  <c r="S97" i="2"/>
  <c r="T97" i="2"/>
  <c r="U97" i="2"/>
  <c r="V97" i="2"/>
  <c r="R98" i="2"/>
  <c r="S98" i="2"/>
  <c r="T98" i="2"/>
  <c r="U98" i="2"/>
  <c r="V98" i="2"/>
  <c r="R118" i="2"/>
  <c r="S118" i="2"/>
  <c r="T118" i="2"/>
  <c r="U118" i="2"/>
  <c r="V118" i="2"/>
  <c r="R121" i="2"/>
  <c r="S121" i="2"/>
  <c r="T121" i="2"/>
  <c r="U121" i="2"/>
  <c r="V121" i="2"/>
  <c r="R122" i="2"/>
  <c r="S122" i="2"/>
  <c r="T122" i="2"/>
  <c r="U122" i="2"/>
  <c r="V122" i="2"/>
  <c r="R130" i="2"/>
  <c r="S130" i="2"/>
  <c r="T130" i="2"/>
  <c r="U130" i="2"/>
  <c r="V130" i="2"/>
  <c r="R131" i="2"/>
  <c r="S131" i="2"/>
  <c r="T131" i="2"/>
  <c r="U131" i="2"/>
  <c r="V131" i="2"/>
  <c r="R132" i="2"/>
  <c r="S132" i="2"/>
  <c r="T132" i="2"/>
  <c r="U132" i="2"/>
  <c r="V132" i="2"/>
  <c r="F12" i="1"/>
  <c r="C11" i="1"/>
  <c r="R48" i="2"/>
  <c r="S48" i="2"/>
  <c r="T48" i="2"/>
  <c r="U48" i="2"/>
  <c r="V48" i="2"/>
  <c r="R49" i="2"/>
  <c r="S49" i="2"/>
  <c r="T49" i="2"/>
  <c r="U49" i="2"/>
  <c r="V49" i="2"/>
  <c r="R50" i="2"/>
  <c r="S50" i="2"/>
  <c r="T50" i="2"/>
  <c r="U50" i="2"/>
  <c r="V50" i="2"/>
  <c r="R51" i="2"/>
  <c r="S51" i="2"/>
  <c r="T51" i="2"/>
  <c r="U51" i="2"/>
  <c r="V51" i="2"/>
  <c r="R52" i="2"/>
  <c r="S52" i="2"/>
  <c r="T52" i="2"/>
  <c r="U52" i="2"/>
  <c r="V52" i="2"/>
  <c r="R53" i="2"/>
  <c r="S53" i="2"/>
  <c r="T53" i="2"/>
  <c r="U53" i="2"/>
  <c r="V53" i="2"/>
  <c r="R54" i="2"/>
  <c r="S54" i="2"/>
  <c r="T54" i="2"/>
  <c r="U54" i="2"/>
  <c r="V54" i="2"/>
  <c r="R55" i="2"/>
  <c r="S55" i="2"/>
  <c r="T55" i="2"/>
  <c r="U55" i="2"/>
  <c r="V55" i="2"/>
  <c r="R56" i="2"/>
  <c r="S56" i="2"/>
  <c r="T56" i="2"/>
  <c r="U56" i="2"/>
  <c r="V56" i="2"/>
  <c r="R57" i="2"/>
  <c r="S57" i="2"/>
  <c r="T57" i="2"/>
  <c r="U57" i="2"/>
  <c r="V57" i="2"/>
  <c r="R58" i="2"/>
  <c r="S58" i="2"/>
  <c r="T58" i="2"/>
  <c r="U58" i="2"/>
  <c r="V58" i="2"/>
  <c r="R59" i="2"/>
  <c r="S59" i="2"/>
  <c r="T59" i="2"/>
  <c r="U59" i="2"/>
  <c r="V59" i="2"/>
  <c r="R61" i="2"/>
  <c r="S61" i="2"/>
  <c r="T61" i="2"/>
  <c r="U61" i="2"/>
  <c r="V61" i="2"/>
  <c r="R62" i="2"/>
  <c r="S62" i="2"/>
  <c r="T62" i="2"/>
  <c r="U62" i="2"/>
  <c r="V62" i="2"/>
  <c r="R63" i="2"/>
  <c r="S63" i="2"/>
  <c r="T63" i="2"/>
  <c r="U63" i="2"/>
  <c r="V63" i="2"/>
  <c r="R64" i="2"/>
  <c r="S64" i="2"/>
  <c r="T64" i="2"/>
  <c r="U64" i="2"/>
  <c r="V64" i="2"/>
  <c r="R65" i="2"/>
  <c r="S65" i="2"/>
  <c r="T65" i="2"/>
  <c r="U65" i="2"/>
  <c r="V65" i="2"/>
  <c r="R66" i="2"/>
  <c r="S66" i="2"/>
  <c r="T66" i="2"/>
  <c r="U66" i="2"/>
  <c r="V66" i="2"/>
  <c r="R67" i="2"/>
  <c r="S67" i="2"/>
  <c r="T67" i="2"/>
  <c r="U67" i="2"/>
  <c r="V67" i="2"/>
  <c r="R68" i="2"/>
  <c r="S68" i="2"/>
  <c r="T68" i="2"/>
  <c r="U68" i="2"/>
  <c r="V68" i="2"/>
  <c r="R69" i="2"/>
  <c r="S69" i="2"/>
  <c r="T69" i="2"/>
  <c r="U69" i="2"/>
  <c r="V69" i="2"/>
  <c r="R70" i="2"/>
  <c r="S70" i="2"/>
  <c r="T70" i="2"/>
  <c r="U70" i="2"/>
  <c r="V70" i="2"/>
  <c r="R71" i="2"/>
  <c r="S71" i="2"/>
  <c r="T71" i="2"/>
  <c r="U71" i="2"/>
  <c r="V71" i="2"/>
  <c r="R72" i="2"/>
  <c r="S72" i="2"/>
  <c r="T72" i="2"/>
  <c r="U72" i="2"/>
  <c r="V72" i="2"/>
  <c r="R73" i="2"/>
  <c r="S73" i="2"/>
  <c r="T73" i="2"/>
  <c r="U73" i="2"/>
  <c r="V73" i="2"/>
  <c r="R74" i="2"/>
  <c r="S74" i="2"/>
  <c r="T74" i="2"/>
  <c r="U74" i="2"/>
  <c r="V74" i="2"/>
  <c r="R75" i="2"/>
  <c r="S75" i="2"/>
  <c r="T75" i="2"/>
  <c r="U75" i="2"/>
  <c r="V75" i="2"/>
  <c r="R76" i="2"/>
  <c r="S76" i="2"/>
  <c r="T76" i="2"/>
  <c r="U76" i="2"/>
  <c r="V76" i="2"/>
  <c r="R77" i="2"/>
  <c r="S77" i="2"/>
  <c r="T77" i="2"/>
  <c r="U77" i="2"/>
  <c r="V77" i="2"/>
  <c r="R78" i="2"/>
  <c r="S78" i="2"/>
  <c r="T78" i="2"/>
  <c r="U78" i="2"/>
  <c r="V78" i="2"/>
  <c r="R79" i="2"/>
  <c r="S79" i="2"/>
  <c r="T79" i="2"/>
  <c r="U79" i="2"/>
  <c r="V79" i="2"/>
  <c r="R80" i="2"/>
  <c r="S80" i="2"/>
  <c r="T80" i="2"/>
  <c r="U80" i="2"/>
  <c r="V80" i="2"/>
  <c r="F11" i="1"/>
  <c r="C10" i="1"/>
  <c r="R60" i="2"/>
  <c r="S60" i="2"/>
  <c r="T60" i="2"/>
  <c r="U60" i="2"/>
  <c r="V60" i="2"/>
  <c r="R116" i="2"/>
  <c r="S116" i="2"/>
  <c r="T116" i="2"/>
  <c r="U116" i="2"/>
  <c r="V116" i="2"/>
  <c r="R117" i="2"/>
  <c r="S117" i="2"/>
  <c r="T117" i="2"/>
  <c r="U117" i="2"/>
  <c r="V117" i="2"/>
  <c r="R119" i="2"/>
  <c r="S119" i="2"/>
  <c r="T119" i="2"/>
  <c r="U119" i="2"/>
  <c r="V119" i="2"/>
  <c r="R120" i="2"/>
  <c r="S120" i="2"/>
  <c r="T120" i="2"/>
  <c r="U120" i="2"/>
  <c r="V120" i="2"/>
  <c r="R138" i="2"/>
  <c r="S138" i="2"/>
  <c r="T138" i="2"/>
  <c r="U138" i="2"/>
  <c r="V138" i="2"/>
  <c r="R139" i="2"/>
  <c r="S139" i="2"/>
  <c r="T139" i="2"/>
  <c r="U139" i="2"/>
  <c r="V139" i="2"/>
  <c r="R140" i="2"/>
  <c r="S140" i="2"/>
  <c r="T140" i="2"/>
  <c r="U140" i="2"/>
  <c r="V140" i="2"/>
  <c r="R141" i="2"/>
  <c r="S141" i="2"/>
  <c r="T141" i="2"/>
  <c r="U141" i="2"/>
  <c r="V141" i="2"/>
  <c r="R142" i="2"/>
  <c r="S142" i="2"/>
  <c r="T142" i="2"/>
  <c r="U142" i="2"/>
  <c r="V142" i="2"/>
  <c r="R143" i="2"/>
  <c r="S143" i="2"/>
  <c r="T143" i="2"/>
  <c r="U143" i="2"/>
  <c r="V143" i="2"/>
  <c r="F10" i="1"/>
  <c r="C9" i="1"/>
  <c r="R12" i="2"/>
  <c r="S12" i="2"/>
  <c r="T12" i="2"/>
  <c r="U12" i="2"/>
  <c r="V12" i="2"/>
  <c r="R13" i="2"/>
  <c r="S13" i="2"/>
  <c r="T13" i="2"/>
  <c r="U13" i="2"/>
  <c r="V13" i="2"/>
  <c r="R14" i="2"/>
  <c r="S14" i="2"/>
  <c r="T14" i="2"/>
  <c r="U14" i="2"/>
  <c r="V14" i="2"/>
  <c r="R15" i="2"/>
  <c r="S15" i="2"/>
  <c r="T15" i="2"/>
  <c r="U15" i="2"/>
  <c r="V15" i="2"/>
  <c r="R16" i="2"/>
  <c r="S16" i="2"/>
  <c r="T16" i="2"/>
  <c r="U16" i="2"/>
  <c r="V16" i="2"/>
  <c r="R17" i="2"/>
  <c r="S17" i="2"/>
  <c r="T17" i="2"/>
  <c r="U17" i="2"/>
  <c r="V17" i="2"/>
  <c r="R29" i="2"/>
  <c r="S29" i="2"/>
  <c r="T29" i="2"/>
  <c r="U29" i="2"/>
  <c r="V29" i="2"/>
  <c r="R30" i="2"/>
  <c r="S30" i="2"/>
  <c r="T30" i="2"/>
  <c r="U30" i="2"/>
  <c r="V30" i="2"/>
  <c r="R31" i="2"/>
  <c r="S31" i="2"/>
  <c r="T31" i="2"/>
  <c r="U31" i="2"/>
  <c r="V31" i="2"/>
  <c r="R32" i="2"/>
  <c r="S32" i="2"/>
  <c r="T32" i="2"/>
  <c r="U32" i="2"/>
  <c r="V32" i="2"/>
  <c r="R33" i="2"/>
  <c r="S33" i="2"/>
  <c r="T33" i="2"/>
  <c r="U33" i="2"/>
  <c r="V33" i="2"/>
  <c r="R34" i="2"/>
  <c r="S34" i="2"/>
  <c r="T34" i="2"/>
  <c r="U34" i="2"/>
  <c r="V34" i="2"/>
  <c r="R35" i="2"/>
  <c r="S35" i="2"/>
  <c r="T35" i="2"/>
  <c r="U35" i="2"/>
  <c r="V35" i="2"/>
  <c r="R36" i="2"/>
  <c r="S36" i="2"/>
  <c r="T36" i="2"/>
  <c r="U36" i="2"/>
  <c r="V36" i="2"/>
  <c r="R37" i="2"/>
  <c r="S37" i="2"/>
  <c r="T37" i="2"/>
  <c r="U37" i="2"/>
  <c r="V37" i="2"/>
  <c r="R38" i="2"/>
  <c r="S38" i="2"/>
  <c r="T38" i="2"/>
  <c r="U38" i="2"/>
  <c r="V38" i="2"/>
  <c r="R39" i="2"/>
  <c r="S39" i="2"/>
  <c r="T39" i="2"/>
  <c r="U39" i="2"/>
  <c r="V39" i="2"/>
  <c r="R40" i="2"/>
  <c r="S40" i="2"/>
  <c r="T40" i="2"/>
  <c r="U40" i="2"/>
  <c r="V40" i="2"/>
  <c r="R41" i="2"/>
  <c r="S41" i="2"/>
  <c r="T41" i="2"/>
  <c r="U41" i="2"/>
  <c r="V41" i="2"/>
  <c r="R42" i="2"/>
  <c r="S42" i="2"/>
  <c r="T42" i="2"/>
  <c r="U42" i="2"/>
  <c r="V42" i="2"/>
  <c r="R43" i="2"/>
  <c r="S43" i="2"/>
  <c r="T43" i="2"/>
  <c r="U43" i="2"/>
  <c r="V43" i="2"/>
  <c r="R44" i="2"/>
  <c r="S44" i="2"/>
  <c r="T44" i="2"/>
  <c r="U44" i="2"/>
  <c r="V44" i="2"/>
  <c r="R45" i="2"/>
  <c r="S45" i="2"/>
  <c r="T45" i="2"/>
  <c r="U45" i="2"/>
  <c r="V45" i="2"/>
  <c r="R46" i="2"/>
  <c r="S46" i="2"/>
  <c r="T46" i="2"/>
  <c r="U46" i="2"/>
  <c r="V46" i="2"/>
  <c r="R47" i="2"/>
  <c r="S47" i="2"/>
  <c r="T47" i="2"/>
  <c r="U47" i="2"/>
  <c r="V47" i="2"/>
  <c r="R102" i="2"/>
  <c r="S102" i="2"/>
  <c r="T102" i="2"/>
  <c r="U102" i="2"/>
  <c r="V102" i="2"/>
  <c r="R103" i="2"/>
  <c r="S103" i="2"/>
  <c r="T103" i="2"/>
  <c r="U103" i="2"/>
  <c r="V103" i="2"/>
  <c r="R104" i="2"/>
  <c r="S104" i="2"/>
  <c r="T104" i="2"/>
  <c r="U104" i="2"/>
  <c r="V104" i="2"/>
  <c r="R105" i="2"/>
  <c r="S105" i="2"/>
  <c r="T105" i="2"/>
  <c r="U105" i="2"/>
  <c r="V105" i="2"/>
  <c r="R106" i="2"/>
  <c r="S106" i="2"/>
  <c r="T106" i="2"/>
  <c r="U106" i="2"/>
  <c r="V106" i="2"/>
  <c r="R107" i="2"/>
  <c r="S107" i="2"/>
  <c r="T107" i="2"/>
  <c r="U107" i="2"/>
  <c r="V107" i="2"/>
  <c r="R108" i="2"/>
  <c r="S108" i="2"/>
  <c r="T108" i="2"/>
  <c r="U108" i="2"/>
  <c r="V108" i="2"/>
  <c r="R110" i="2"/>
  <c r="S110" i="2"/>
  <c r="T110" i="2"/>
  <c r="U110" i="2"/>
  <c r="V110" i="2"/>
  <c r="R111" i="2"/>
  <c r="S111" i="2"/>
  <c r="T111" i="2"/>
  <c r="U111" i="2"/>
  <c r="V111" i="2"/>
  <c r="R112" i="2"/>
  <c r="S112" i="2"/>
  <c r="T112" i="2"/>
  <c r="U112" i="2"/>
  <c r="V112" i="2"/>
  <c r="R113" i="2"/>
  <c r="S113" i="2"/>
  <c r="T113" i="2"/>
  <c r="U113" i="2"/>
  <c r="V113" i="2"/>
  <c r="R114" i="2"/>
  <c r="S114" i="2"/>
  <c r="T114" i="2"/>
  <c r="U114" i="2"/>
  <c r="V114" i="2"/>
  <c r="R115" i="2"/>
  <c r="S115" i="2"/>
  <c r="T115" i="2"/>
  <c r="U115" i="2"/>
  <c r="V115" i="2"/>
  <c r="R133" i="2"/>
  <c r="S133" i="2"/>
  <c r="T133" i="2"/>
  <c r="U133" i="2"/>
  <c r="V133" i="2"/>
  <c r="R134" i="2"/>
  <c r="S134" i="2"/>
  <c r="T134" i="2"/>
  <c r="U134" i="2"/>
  <c r="V134" i="2"/>
  <c r="R135" i="2"/>
  <c r="S135" i="2"/>
  <c r="T135" i="2"/>
  <c r="U135" i="2"/>
  <c r="V135" i="2"/>
  <c r="R136" i="2"/>
  <c r="S136" i="2"/>
  <c r="T136" i="2"/>
  <c r="U136" i="2"/>
  <c r="V136" i="2"/>
  <c r="R137" i="2"/>
  <c r="S137" i="2"/>
  <c r="T137" i="2"/>
  <c r="U137" i="2"/>
  <c r="V137" i="2"/>
  <c r="R150" i="2"/>
  <c r="S150" i="2"/>
  <c r="T150" i="2"/>
  <c r="U150" i="2"/>
  <c r="V150" i="2"/>
  <c r="R151" i="2"/>
  <c r="S151" i="2"/>
  <c r="T151" i="2"/>
  <c r="U151" i="2"/>
  <c r="V151" i="2"/>
  <c r="V152" i="2"/>
  <c r="F9" i="1"/>
  <c r="C8" i="1"/>
  <c r="R18" i="2"/>
  <c r="S18" i="2"/>
  <c r="T18" i="2"/>
  <c r="U18" i="2"/>
  <c r="V18" i="2"/>
  <c r="R19" i="2"/>
  <c r="S19" i="2"/>
  <c r="T19" i="2"/>
  <c r="U19" i="2"/>
  <c r="V19" i="2"/>
  <c r="R20" i="2"/>
  <c r="S20" i="2"/>
  <c r="T20" i="2"/>
  <c r="U20" i="2"/>
  <c r="V20" i="2"/>
  <c r="R21" i="2"/>
  <c r="S21" i="2"/>
  <c r="T21" i="2"/>
  <c r="U21" i="2"/>
  <c r="V21" i="2"/>
  <c r="R22" i="2"/>
  <c r="S22" i="2"/>
  <c r="T22" i="2"/>
  <c r="U22" i="2"/>
  <c r="V22" i="2"/>
  <c r="R23" i="2"/>
  <c r="S23" i="2"/>
  <c r="T23" i="2"/>
  <c r="U23" i="2"/>
  <c r="V23" i="2"/>
  <c r="R24" i="2"/>
  <c r="S24" i="2"/>
  <c r="T24" i="2"/>
  <c r="U24" i="2"/>
  <c r="V24" i="2"/>
  <c r="R25" i="2"/>
  <c r="S25" i="2"/>
  <c r="T25" i="2"/>
  <c r="U25" i="2"/>
  <c r="V25" i="2"/>
  <c r="R26" i="2"/>
  <c r="S26" i="2"/>
  <c r="T26" i="2"/>
  <c r="U26" i="2"/>
  <c r="V26" i="2"/>
  <c r="R27" i="2"/>
  <c r="S27" i="2"/>
  <c r="T27" i="2"/>
  <c r="U27" i="2"/>
  <c r="V27" i="2"/>
  <c r="R28" i="2"/>
  <c r="S28" i="2"/>
  <c r="T28" i="2"/>
  <c r="U28" i="2"/>
  <c r="V28" i="2"/>
  <c r="R100" i="2"/>
  <c r="S100" i="2"/>
  <c r="T100" i="2"/>
  <c r="U100" i="2"/>
  <c r="V100" i="2"/>
  <c r="R101" i="2"/>
  <c r="S101" i="2"/>
  <c r="T101" i="2"/>
  <c r="U101" i="2"/>
  <c r="V101" i="2"/>
  <c r="R109" i="2"/>
  <c r="S109" i="2"/>
  <c r="T109" i="2"/>
  <c r="U109" i="2"/>
  <c r="V109" i="2"/>
  <c r="R124" i="2"/>
  <c r="S124" i="2"/>
  <c r="T124" i="2"/>
  <c r="U124" i="2"/>
  <c r="V124" i="2"/>
  <c r="R125" i="2"/>
  <c r="S125" i="2"/>
  <c r="T125" i="2"/>
  <c r="U125" i="2"/>
  <c r="V125" i="2"/>
  <c r="R126" i="2"/>
  <c r="S126" i="2"/>
  <c r="T126" i="2"/>
  <c r="U126" i="2"/>
  <c r="V126" i="2"/>
  <c r="R127" i="2"/>
  <c r="S127" i="2"/>
  <c r="T127" i="2"/>
  <c r="U127" i="2"/>
  <c r="V127" i="2"/>
  <c r="R128" i="2"/>
  <c r="S128" i="2"/>
  <c r="T128" i="2"/>
  <c r="U128" i="2"/>
  <c r="V128" i="2"/>
  <c r="R129" i="2"/>
  <c r="S129" i="2"/>
  <c r="T129" i="2"/>
  <c r="U129" i="2"/>
  <c r="V129" i="2"/>
  <c r="R144" i="2"/>
  <c r="S144" i="2"/>
  <c r="T144" i="2"/>
  <c r="U144" i="2"/>
  <c r="V144" i="2"/>
  <c r="R145" i="2"/>
  <c r="S145" i="2"/>
  <c r="T145" i="2"/>
  <c r="U145" i="2"/>
  <c r="V145" i="2"/>
  <c r="R146" i="2"/>
  <c r="S146" i="2"/>
  <c r="T146" i="2"/>
  <c r="U146" i="2"/>
  <c r="V146" i="2"/>
  <c r="R147" i="2"/>
  <c r="S147" i="2"/>
  <c r="T147" i="2"/>
  <c r="U147" i="2"/>
  <c r="V147" i="2"/>
  <c r="R148" i="2"/>
  <c r="S148" i="2"/>
  <c r="T148" i="2"/>
  <c r="U148" i="2"/>
  <c r="V148" i="2"/>
  <c r="R149" i="2"/>
  <c r="S149" i="2"/>
  <c r="T149" i="2"/>
  <c r="U149" i="2"/>
  <c r="V149" i="2"/>
  <c r="F8" i="1"/>
  <c r="C7" i="1"/>
  <c r="F7" i="1"/>
  <c r="C6" i="1"/>
  <c r="F6" i="1"/>
  <c r="C5" i="1"/>
  <c r="F5" i="1"/>
  <c r="C4" i="1"/>
  <c r="F4" i="1"/>
  <c r="C3" i="1"/>
  <c r="F3" i="1"/>
  <c r="C2" i="1"/>
  <c r="F2" i="1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76" i="2"/>
  <c r="S176" i="2"/>
  <c r="T176" i="2"/>
  <c r="U176" i="2"/>
  <c r="V176" i="2"/>
  <c r="R177" i="2"/>
  <c r="S177" i="2"/>
  <c r="T177" i="2"/>
  <c r="U177" i="2"/>
  <c r="V177" i="2"/>
  <c r="B160" i="5"/>
  <c r="R169" i="2"/>
  <c r="S169" i="2"/>
  <c r="T169" i="2"/>
  <c r="U169" i="2"/>
  <c r="V169" i="2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B161" i="5"/>
  <c r="R170" i="2"/>
  <c r="S170" i="2"/>
  <c r="T170" i="2"/>
  <c r="U170" i="2"/>
  <c r="V170" i="2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B162" i="5"/>
  <c r="R171" i="2"/>
  <c r="S171" i="2"/>
  <c r="T171" i="2"/>
  <c r="U171" i="2"/>
  <c r="V171" i="2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B163" i="5"/>
  <c r="R172" i="2"/>
  <c r="S172" i="2"/>
  <c r="T172" i="2"/>
  <c r="U172" i="2"/>
  <c r="V172" i="2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B164" i="5"/>
  <c r="R173" i="2"/>
  <c r="S173" i="2"/>
  <c r="T173" i="2"/>
  <c r="U173" i="2"/>
  <c r="V173" i="2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B165" i="5"/>
  <c r="R174" i="2"/>
  <c r="S174" i="2"/>
  <c r="T174" i="2"/>
  <c r="U174" i="2"/>
  <c r="V174" i="2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B166" i="5"/>
  <c r="R175" i="2"/>
  <c r="S175" i="2"/>
  <c r="T175" i="2"/>
  <c r="U175" i="2"/>
  <c r="V175" i="2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B158" i="5"/>
  <c r="R167" i="2"/>
  <c r="S167" i="2"/>
  <c r="T167" i="2"/>
  <c r="U167" i="2"/>
  <c r="V167" i="2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B159" i="5"/>
  <c r="R168" i="2"/>
  <c r="S168" i="2"/>
  <c r="T168" i="2"/>
  <c r="U168" i="2"/>
  <c r="V168" i="2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66" i="2"/>
  <c r="S166" i="2"/>
  <c r="T166" i="2"/>
  <c r="U166" i="2"/>
  <c r="V166" i="2"/>
  <c r="R164" i="2"/>
  <c r="S164" i="2"/>
  <c r="T164" i="2"/>
  <c r="U164" i="2"/>
  <c r="V164" i="2"/>
  <c r="R165" i="2"/>
  <c r="S165" i="2"/>
  <c r="T165" i="2"/>
  <c r="U165" i="2"/>
  <c r="V165" i="2"/>
  <c r="R161" i="2"/>
  <c r="S161" i="2"/>
  <c r="T161" i="2"/>
  <c r="U161" i="2"/>
  <c r="V161" i="2"/>
  <c r="R162" i="2"/>
  <c r="S162" i="2"/>
  <c r="T162" i="2"/>
  <c r="U162" i="2"/>
  <c r="V162" i="2"/>
  <c r="R163" i="2"/>
  <c r="S163" i="2"/>
  <c r="T163" i="2"/>
  <c r="U163" i="2"/>
  <c r="V163" i="2"/>
  <c r="R158" i="2"/>
  <c r="S158" i="2"/>
  <c r="T158" i="2"/>
  <c r="U158" i="2"/>
  <c r="V158" i="2"/>
  <c r="R159" i="2"/>
  <c r="S159" i="2"/>
  <c r="T159" i="2"/>
  <c r="U159" i="2"/>
  <c r="V159" i="2"/>
  <c r="R160" i="2"/>
  <c r="S160" i="2"/>
  <c r="T160" i="2"/>
  <c r="U160" i="2"/>
  <c r="V160" i="2"/>
  <c r="R153" i="2"/>
  <c r="S153" i="2"/>
  <c r="T153" i="2"/>
  <c r="U153" i="2"/>
  <c r="V153" i="2"/>
  <c r="R154" i="2"/>
  <c r="S154" i="2"/>
  <c r="T154" i="2"/>
  <c r="U154" i="2"/>
  <c r="V154" i="2"/>
  <c r="R155" i="2"/>
  <c r="S155" i="2"/>
  <c r="T155" i="2"/>
  <c r="U155" i="2"/>
  <c r="V155" i="2"/>
  <c r="R156" i="2"/>
  <c r="S156" i="2"/>
  <c r="T156" i="2"/>
  <c r="U156" i="2"/>
  <c r="V156" i="2"/>
  <c r="R157" i="2"/>
  <c r="S157" i="2"/>
  <c r="T157" i="2"/>
  <c r="U157" i="2"/>
  <c r="V157" i="2"/>
  <c r="R152" i="2"/>
  <c r="S152" i="2"/>
  <c r="T152" i="2"/>
  <c r="U152" i="2"/>
  <c r="C8" i="2"/>
  <c r="A2" i="2"/>
  <c r="J5" i="2"/>
  <c r="J6" i="2"/>
  <c r="J7" i="2"/>
  <c r="J8" i="2"/>
  <c r="J2" i="2"/>
  <c r="K5" i="2"/>
  <c r="K6" i="2"/>
  <c r="K7" i="2"/>
  <c r="K8" i="2"/>
  <c r="K2" i="2"/>
  <c r="L5" i="2"/>
  <c r="L6" i="2"/>
  <c r="L7" i="2"/>
  <c r="L8" i="2"/>
  <c r="L2" i="2"/>
  <c r="M5" i="2"/>
  <c r="M6" i="2"/>
  <c r="M7" i="2"/>
  <c r="M8" i="2"/>
  <c r="M2" i="2"/>
  <c r="N5" i="2"/>
  <c r="N6" i="2"/>
  <c r="N7" i="2"/>
  <c r="N8" i="2"/>
  <c r="N2" i="2"/>
  <c r="O5" i="2"/>
  <c r="O6" i="2"/>
  <c r="O7" i="2"/>
  <c r="O8" i="2"/>
  <c r="O2" i="2"/>
  <c r="P5" i="2"/>
  <c r="P6" i="2"/>
  <c r="P7" i="2"/>
  <c r="P8" i="2"/>
  <c r="P2" i="2"/>
  <c r="Q5" i="2"/>
  <c r="Q6" i="2"/>
  <c r="Q7" i="2"/>
  <c r="Q8" i="2"/>
  <c r="Q2" i="2"/>
  <c r="C5" i="2"/>
  <c r="C6" i="2"/>
  <c r="C7" i="2"/>
  <c r="C2" i="2"/>
  <c r="D5" i="2"/>
  <c r="D6" i="2"/>
  <c r="D7" i="2"/>
  <c r="D8" i="2"/>
  <c r="D2" i="2"/>
  <c r="E5" i="2"/>
  <c r="E6" i="2"/>
  <c r="E7" i="2"/>
  <c r="E8" i="2"/>
  <c r="E2" i="2"/>
  <c r="F5" i="2"/>
  <c r="F6" i="2"/>
  <c r="F7" i="2"/>
  <c r="F8" i="2"/>
  <c r="F2" i="2"/>
  <c r="G5" i="2"/>
  <c r="G6" i="2"/>
  <c r="G7" i="2"/>
  <c r="G8" i="2"/>
  <c r="G2" i="2"/>
  <c r="H5" i="2"/>
  <c r="H6" i="2"/>
  <c r="H7" i="2"/>
  <c r="H8" i="2"/>
  <c r="H2" i="2"/>
  <c r="I5" i="2"/>
  <c r="I6" i="2"/>
  <c r="I7" i="2"/>
  <c r="I8" i="2"/>
  <c r="I2" i="2"/>
  <c r="V2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3" i="5"/>
  <c r="B121" i="5"/>
  <c r="C121" i="5"/>
  <c r="D121" i="5"/>
  <c r="E121" i="5"/>
  <c r="F121" i="5"/>
  <c r="G121" i="5"/>
  <c r="H121" i="5"/>
  <c r="I121" i="5"/>
  <c r="J121" i="5"/>
  <c r="K121" i="5"/>
  <c r="L121" i="5"/>
  <c r="N121" i="5"/>
  <c r="O121" i="5"/>
  <c r="P121" i="5"/>
  <c r="Q121" i="5"/>
  <c r="B122" i="5"/>
  <c r="C122" i="5"/>
  <c r="D122" i="5"/>
  <c r="E122" i="5"/>
  <c r="F122" i="5"/>
  <c r="G122" i="5"/>
  <c r="H122" i="5"/>
  <c r="I122" i="5"/>
  <c r="J122" i="5"/>
  <c r="K122" i="5"/>
  <c r="L122" i="5"/>
  <c r="N122" i="5"/>
  <c r="O122" i="5"/>
  <c r="P122" i="5"/>
  <c r="Q122" i="5"/>
  <c r="B123" i="5"/>
  <c r="C123" i="5"/>
  <c r="D123" i="5"/>
  <c r="E123" i="5"/>
  <c r="F123" i="5"/>
  <c r="G123" i="5"/>
  <c r="H123" i="5"/>
  <c r="I123" i="5"/>
  <c r="J123" i="5"/>
  <c r="K123" i="5"/>
  <c r="L123" i="5"/>
  <c r="N123" i="5"/>
  <c r="O123" i="5"/>
  <c r="P123" i="5"/>
  <c r="Q123" i="5"/>
  <c r="B124" i="5"/>
  <c r="C124" i="5"/>
  <c r="D124" i="5"/>
  <c r="E124" i="5"/>
  <c r="F124" i="5"/>
  <c r="G124" i="5"/>
  <c r="H124" i="5"/>
  <c r="I124" i="5"/>
  <c r="J124" i="5"/>
  <c r="K124" i="5"/>
  <c r="L124" i="5"/>
  <c r="N124" i="5"/>
  <c r="O124" i="5"/>
  <c r="P124" i="5"/>
  <c r="Q124" i="5"/>
  <c r="B115" i="5"/>
  <c r="C115" i="5"/>
  <c r="D115" i="5"/>
  <c r="E115" i="5"/>
  <c r="F115" i="5"/>
  <c r="G115" i="5"/>
  <c r="H115" i="5"/>
  <c r="I115" i="5"/>
  <c r="J115" i="5"/>
  <c r="K115" i="5"/>
  <c r="L115" i="5"/>
  <c r="N115" i="5"/>
  <c r="O115" i="5"/>
  <c r="P115" i="5"/>
  <c r="Q115" i="5"/>
  <c r="B116" i="5"/>
  <c r="C116" i="5"/>
  <c r="D116" i="5"/>
  <c r="E116" i="5"/>
  <c r="F116" i="5"/>
  <c r="G116" i="5"/>
  <c r="H116" i="5"/>
  <c r="I116" i="5"/>
  <c r="J116" i="5"/>
  <c r="K116" i="5"/>
  <c r="L116" i="5"/>
  <c r="N116" i="5"/>
  <c r="O116" i="5"/>
  <c r="P116" i="5"/>
  <c r="Q116" i="5"/>
  <c r="B117" i="5"/>
  <c r="C117" i="5"/>
  <c r="D117" i="5"/>
  <c r="E117" i="5"/>
  <c r="F117" i="5"/>
  <c r="G117" i="5"/>
  <c r="H117" i="5"/>
  <c r="I117" i="5"/>
  <c r="J117" i="5"/>
  <c r="K117" i="5"/>
  <c r="L117" i="5"/>
  <c r="N117" i="5"/>
  <c r="O117" i="5"/>
  <c r="P117" i="5"/>
  <c r="Q117" i="5"/>
  <c r="B118" i="5"/>
  <c r="C118" i="5"/>
  <c r="D118" i="5"/>
  <c r="E118" i="5"/>
  <c r="F118" i="5"/>
  <c r="G118" i="5"/>
  <c r="H118" i="5"/>
  <c r="I118" i="5"/>
  <c r="J118" i="5"/>
  <c r="K118" i="5"/>
  <c r="L118" i="5"/>
  <c r="N118" i="5"/>
  <c r="O118" i="5"/>
  <c r="P118" i="5"/>
  <c r="Q118" i="5"/>
  <c r="B119" i="5"/>
  <c r="C119" i="5"/>
  <c r="D119" i="5"/>
  <c r="E119" i="5"/>
  <c r="F119" i="5"/>
  <c r="G119" i="5"/>
  <c r="H119" i="5"/>
  <c r="I119" i="5"/>
  <c r="J119" i="5"/>
  <c r="K119" i="5"/>
  <c r="L119" i="5"/>
  <c r="N119" i="5"/>
  <c r="O119" i="5"/>
  <c r="P119" i="5"/>
  <c r="Q119" i="5"/>
  <c r="B120" i="5"/>
  <c r="C120" i="5"/>
  <c r="D120" i="5"/>
  <c r="E120" i="5"/>
  <c r="F120" i="5"/>
  <c r="G120" i="5"/>
  <c r="H120" i="5"/>
  <c r="I120" i="5"/>
  <c r="J120" i="5"/>
  <c r="K120" i="5"/>
  <c r="L120" i="5"/>
  <c r="N120" i="5"/>
  <c r="O120" i="5"/>
  <c r="P120" i="5"/>
  <c r="Q120" i="5"/>
  <c r="B112" i="5"/>
  <c r="C112" i="5"/>
  <c r="D112" i="5"/>
  <c r="E112" i="5"/>
  <c r="F112" i="5"/>
  <c r="G112" i="5"/>
  <c r="H112" i="5"/>
  <c r="I112" i="5"/>
  <c r="J112" i="5"/>
  <c r="K112" i="5"/>
  <c r="L112" i="5"/>
  <c r="N112" i="5"/>
  <c r="O112" i="5"/>
  <c r="P112" i="5"/>
  <c r="Q112" i="5"/>
  <c r="B113" i="5"/>
  <c r="C113" i="5"/>
  <c r="D113" i="5"/>
  <c r="E113" i="5"/>
  <c r="F113" i="5"/>
  <c r="G113" i="5"/>
  <c r="H113" i="5"/>
  <c r="I113" i="5"/>
  <c r="J113" i="5"/>
  <c r="K113" i="5"/>
  <c r="L113" i="5"/>
  <c r="N113" i="5"/>
  <c r="O113" i="5"/>
  <c r="P113" i="5"/>
  <c r="Q113" i="5"/>
  <c r="B114" i="5"/>
  <c r="C114" i="5"/>
  <c r="D114" i="5"/>
  <c r="E114" i="5"/>
  <c r="F114" i="5"/>
  <c r="G114" i="5"/>
  <c r="H114" i="5"/>
  <c r="I114" i="5"/>
  <c r="J114" i="5"/>
  <c r="K114" i="5"/>
  <c r="L114" i="5"/>
  <c r="N114" i="5"/>
  <c r="O114" i="5"/>
  <c r="P114" i="5"/>
  <c r="Q114" i="5"/>
  <c r="B106" i="5"/>
  <c r="C106" i="5"/>
  <c r="D106" i="5"/>
  <c r="E106" i="5"/>
  <c r="F106" i="5"/>
  <c r="G106" i="5"/>
  <c r="H106" i="5"/>
  <c r="I106" i="5"/>
  <c r="J106" i="5"/>
  <c r="K106" i="5"/>
  <c r="L106" i="5"/>
  <c r="N106" i="5"/>
  <c r="O106" i="5"/>
  <c r="P106" i="5"/>
  <c r="Q106" i="5"/>
  <c r="B107" i="5"/>
  <c r="C107" i="5"/>
  <c r="D107" i="5"/>
  <c r="E107" i="5"/>
  <c r="F107" i="5"/>
  <c r="G107" i="5"/>
  <c r="H107" i="5"/>
  <c r="I107" i="5"/>
  <c r="J107" i="5"/>
  <c r="K107" i="5"/>
  <c r="L107" i="5"/>
  <c r="N107" i="5"/>
  <c r="O107" i="5"/>
  <c r="P107" i="5"/>
  <c r="Q107" i="5"/>
  <c r="B108" i="5"/>
  <c r="C108" i="5"/>
  <c r="D108" i="5"/>
  <c r="E108" i="5"/>
  <c r="F108" i="5"/>
  <c r="G108" i="5"/>
  <c r="H108" i="5"/>
  <c r="I108" i="5"/>
  <c r="J108" i="5"/>
  <c r="K108" i="5"/>
  <c r="L108" i="5"/>
  <c r="N108" i="5"/>
  <c r="O108" i="5"/>
  <c r="P108" i="5"/>
  <c r="Q108" i="5"/>
  <c r="B109" i="5"/>
  <c r="C109" i="5"/>
  <c r="D109" i="5"/>
  <c r="E109" i="5"/>
  <c r="F109" i="5"/>
  <c r="G109" i="5"/>
  <c r="H109" i="5"/>
  <c r="I109" i="5"/>
  <c r="J109" i="5"/>
  <c r="K109" i="5"/>
  <c r="L109" i="5"/>
  <c r="N109" i="5"/>
  <c r="O109" i="5"/>
  <c r="P109" i="5"/>
  <c r="Q109" i="5"/>
  <c r="B110" i="5"/>
  <c r="C110" i="5"/>
  <c r="D110" i="5"/>
  <c r="E110" i="5"/>
  <c r="F110" i="5"/>
  <c r="G110" i="5"/>
  <c r="H110" i="5"/>
  <c r="I110" i="5"/>
  <c r="J110" i="5"/>
  <c r="K110" i="5"/>
  <c r="L110" i="5"/>
  <c r="N110" i="5"/>
  <c r="O110" i="5"/>
  <c r="P110" i="5"/>
  <c r="Q110" i="5"/>
  <c r="B111" i="5"/>
  <c r="C111" i="5"/>
  <c r="D111" i="5"/>
  <c r="E111" i="5"/>
  <c r="F111" i="5"/>
  <c r="G111" i="5"/>
  <c r="H111" i="5"/>
  <c r="I111" i="5"/>
  <c r="J111" i="5"/>
  <c r="K111" i="5"/>
  <c r="L111" i="5"/>
  <c r="N111" i="5"/>
  <c r="O111" i="5"/>
  <c r="P111" i="5"/>
  <c r="Q111" i="5"/>
  <c r="B100" i="5"/>
  <c r="C100" i="5"/>
  <c r="D100" i="5"/>
  <c r="E100" i="5"/>
  <c r="F100" i="5"/>
  <c r="G100" i="5"/>
  <c r="H100" i="5"/>
  <c r="I100" i="5"/>
  <c r="J100" i="5"/>
  <c r="K100" i="5"/>
  <c r="L100" i="5"/>
  <c r="N100" i="5"/>
  <c r="O100" i="5"/>
  <c r="P100" i="5"/>
  <c r="Q100" i="5"/>
  <c r="B101" i="5"/>
  <c r="C101" i="5"/>
  <c r="D101" i="5"/>
  <c r="E101" i="5"/>
  <c r="F101" i="5"/>
  <c r="G101" i="5"/>
  <c r="H101" i="5"/>
  <c r="I101" i="5"/>
  <c r="J101" i="5"/>
  <c r="K101" i="5"/>
  <c r="L101" i="5"/>
  <c r="N101" i="5"/>
  <c r="O101" i="5"/>
  <c r="P101" i="5"/>
  <c r="Q101" i="5"/>
  <c r="B102" i="5"/>
  <c r="C102" i="5"/>
  <c r="D102" i="5"/>
  <c r="E102" i="5"/>
  <c r="F102" i="5"/>
  <c r="G102" i="5"/>
  <c r="H102" i="5"/>
  <c r="I102" i="5"/>
  <c r="J102" i="5"/>
  <c r="K102" i="5"/>
  <c r="L102" i="5"/>
  <c r="N102" i="5"/>
  <c r="O102" i="5"/>
  <c r="P102" i="5"/>
  <c r="Q102" i="5"/>
  <c r="B103" i="5"/>
  <c r="C103" i="5"/>
  <c r="D103" i="5"/>
  <c r="E103" i="5"/>
  <c r="F103" i="5"/>
  <c r="G103" i="5"/>
  <c r="H103" i="5"/>
  <c r="I103" i="5"/>
  <c r="J103" i="5"/>
  <c r="K103" i="5"/>
  <c r="L103" i="5"/>
  <c r="N103" i="5"/>
  <c r="O103" i="5"/>
  <c r="P103" i="5"/>
  <c r="Q103" i="5"/>
  <c r="B104" i="5"/>
  <c r="C104" i="5"/>
  <c r="D104" i="5"/>
  <c r="E104" i="5"/>
  <c r="F104" i="5"/>
  <c r="G104" i="5"/>
  <c r="H104" i="5"/>
  <c r="I104" i="5"/>
  <c r="J104" i="5"/>
  <c r="K104" i="5"/>
  <c r="L104" i="5"/>
  <c r="N104" i="5"/>
  <c r="O104" i="5"/>
  <c r="P104" i="5"/>
  <c r="Q104" i="5"/>
  <c r="B105" i="5"/>
  <c r="C105" i="5"/>
  <c r="D105" i="5"/>
  <c r="E105" i="5"/>
  <c r="F105" i="5"/>
  <c r="G105" i="5"/>
  <c r="H105" i="5"/>
  <c r="I105" i="5"/>
  <c r="J105" i="5"/>
  <c r="K105" i="5"/>
  <c r="L105" i="5"/>
  <c r="N105" i="5"/>
  <c r="O105" i="5"/>
  <c r="P105" i="5"/>
  <c r="Q105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" i="5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" i="5"/>
  <c r="B93" i="5"/>
  <c r="J93" i="5"/>
  <c r="K93" i="5"/>
  <c r="L93" i="5"/>
  <c r="N93" i="5"/>
  <c r="O93" i="5"/>
  <c r="P93" i="5"/>
  <c r="Q93" i="5"/>
  <c r="B94" i="5"/>
  <c r="J94" i="5"/>
  <c r="K94" i="5"/>
  <c r="L94" i="5"/>
  <c r="N94" i="5"/>
  <c r="O94" i="5"/>
  <c r="P94" i="5"/>
  <c r="Q94" i="5"/>
  <c r="B95" i="5"/>
  <c r="J95" i="5"/>
  <c r="K95" i="5"/>
  <c r="L95" i="5"/>
  <c r="N95" i="5"/>
  <c r="O95" i="5"/>
  <c r="P95" i="5"/>
  <c r="Q95" i="5"/>
  <c r="B96" i="5"/>
  <c r="J96" i="5"/>
  <c r="K96" i="5"/>
  <c r="L96" i="5"/>
  <c r="N96" i="5"/>
  <c r="O96" i="5"/>
  <c r="P96" i="5"/>
  <c r="Q96" i="5"/>
  <c r="B97" i="5"/>
  <c r="J97" i="5"/>
  <c r="K97" i="5"/>
  <c r="L97" i="5"/>
  <c r="N97" i="5"/>
  <c r="O97" i="5"/>
  <c r="P97" i="5"/>
  <c r="Q97" i="5"/>
  <c r="B98" i="5"/>
  <c r="J98" i="5"/>
  <c r="K98" i="5"/>
  <c r="L98" i="5"/>
  <c r="N98" i="5"/>
  <c r="O98" i="5"/>
  <c r="P98" i="5"/>
  <c r="Q98" i="5"/>
  <c r="B99" i="5"/>
  <c r="J99" i="5"/>
  <c r="K99" i="5"/>
  <c r="L99" i="5"/>
  <c r="N99" i="5"/>
  <c r="O99" i="5"/>
  <c r="P99" i="5"/>
  <c r="Q99" i="5"/>
  <c r="B90" i="5"/>
  <c r="J90" i="5"/>
  <c r="K90" i="5"/>
  <c r="L90" i="5"/>
  <c r="N90" i="5"/>
  <c r="O90" i="5"/>
  <c r="P90" i="5"/>
  <c r="Q90" i="5"/>
  <c r="B91" i="5"/>
  <c r="J91" i="5"/>
  <c r="K91" i="5"/>
  <c r="L91" i="5"/>
  <c r="N91" i="5"/>
  <c r="O91" i="5"/>
  <c r="P91" i="5"/>
  <c r="Q91" i="5"/>
  <c r="B92" i="5"/>
  <c r="J92" i="5"/>
  <c r="K92" i="5"/>
  <c r="L92" i="5"/>
  <c r="N92" i="5"/>
  <c r="O92" i="5"/>
  <c r="P92" i="5"/>
  <c r="Q92" i="5"/>
  <c r="B82" i="5"/>
  <c r="J82" i="5"/>
  <c r="K82" i="5"/>
  <c r="L82" i="5"/>
  <c r="N82" i="5"/>
  <c r="O82" i="5"/>
  <c r="P82" i="5"/>
  <c r="Q82" i="5"/>
  <c r="B83" i="5"/>
  <c r="J83" i="5"/>
  <c r="K83" i="5"/>
  <c r="L83" i="5"/>
  <c r="N83" i="5"/>
  <c r="O83" i="5"/>
  <c r="P83" i="5"/>
  <c r="Q83" i="5"/>
  <c r="B84" i="5"/>
  <c r="J84" i="5"/>
  <c r="K84" i="5"/>
  <c r="L84" i="5"/>
  <c r="N84" i="5"/>
  <c r="O84" i="5"/>
  <c r="P84" i="5"/>
  <c r="Q84" i="5"/>
  <c r="B85" i="5"/>
  <c r="J85" i="5"/>
  <c r="K85" i="5"/>
  <c r="L85" i="5"/>
  <c r="N85" i="5"/>
  <c r="O85" i="5"/>
  <c r="P85" i="5"/>
  <c r="Q85" i="5"/>
  <c r="B86" i="5"/>
  <c r="J86" i="5"/>
  <c r="K86" i="5"/>
  <c r="L86" i="5"/>
  <c r="N86" i="5"/>
  <c r="O86" i="5"/>
  <c r="P86" i="5"/>
  <c r="Q86" i="5"/>
  <c r="B87" i="5"/>
  <c r="J87" i="5"/>
  <c r="K87" i="5"/>
  <c r="L87" i="5"/>
  <c r="N87" i="5"/>
  <c r="O87" i="5"/>
  <c r="P87" i="5"/>
  <c r="Q87" i="5"/>
  <c r="B88" i="5"/>
  <c r="J88" i="5"/>
  <c r="K88" i="5"/>
  <c r="L88" i="5"/>
  <c r="N88" i="5"/>
  <c r="O88" i="5"/>
  <c r="P88" i="5"/>
  <c r="Q88" i="5"/>
  <c r="B89" i="5"/>
  <c r="J89" i="5"/>
  <c r="K89" i="5"/>
  <c r="L89" i="5"/>
  <c r="N89" i="5"/>
  <c r="O89" i="5"/>
  <c r="P89" i="5"/>
  <c r="Q89" i="5"/>
  <c r="B76" i="5"/>
  <c r="J76" i="5"/>
  <c r="K76" i="5"/>
  <c r="L76" i="5"/>
  <c r="N76" i="5"/>
  <c r="O76" i="5"/>
  <c r="P76" i="5"/>
  <c r="Q76" i="5"/>
  <c r="B77" i="5"/>
  <c r="J77" i="5"/>
  <c r="K77" i="5"/>
  <c r="L77" i="5"/>
  <c r="N77" i="5"/>
  <c r="O77" i="5"/>
  <c r="P77" i="5"/>
  <c r="Q77" i="5"/>
  <c r="B78" i="5"/>
  <c r="J78" i="5"/>
  <c r="K78" i="5"/>
  <c r="L78" i="5"/>
  <c r="N78" i="5"/>
  <c r="O78" i="5"/>
  <c r="P78" i="5"/>
  <c r="Q78" i="5"/>
  <c r="B79" i="5"/>
  <c r="J79" i="5"/>
  <c r="K79" i="5"/>
  <c r="L79" i="5"/>
  <c r="N79" i="5"/>
  <c r="O79" i="5"/>
  <c r="P79" i="5"/>
  <c r="Q79" i="5"/>
  <c r="B80" i="5"/>
  <c r="J80" i="5"/>
  <c r="K80" i="5"/>
  <c r="L80" i="5"/>
  <c r="N80" i="5"/>
  <c r="O80" i="5"/>
  <c r="P80" i="5"/>
  <c r="Q80" i="5"/>
  <c r="B81" i="5"/>
  <c r="J81" i="5"/>
  <c r="K81" i="5"/>
  <c r="L81" i="5"/>
  <c r="N81" i="5"/>
  <c r="O81" i="5"/>
  <c r="P81" i="5"/>
  <c r="Q81" i="5"/>
  <c r="B69" i="5"/>
  <c r="J69" i="5"/>
  <c r="K69" i="5"/>
  <c r="L69" i="5"/>
  <c r="N69" i="5"/>
  <c r="O69" i="5"/>
  <c r="P69" i="5"/>
  <c r="Q69" i="5"/>
  <c r="B70" i="5"/>
  <c r="J70" i="5"/>
  <c r="K70" i="5"/>
  <c r="L70" i="5"/>
  <c r="N70" i="5"/>
  <c r="O70" i="5"/>
  <c r="P70" i="5"/>
  <c r="Q70" i="5"/>
  <c r="B71" i="5"/>
  <c r="J71" i="5"/>
  <c r="K71" i="5"/>
  <c r="L71" i="5"/>
  <c r="N71" i="5"/>
  <c r="O71" i="5"/>
  <c r="P71" i="5"/>
  <c r="Q71" i="5"/>
  <c r="B72" i="5"/>
  <c r="J72" i="5"/>
  <c r="K72" i="5"/>
  <c r="L72" i="5"/>
  <c r="N72" i="5"/>
  <c r="O72" i="5"/>
  <c r="P72" i="5"/>
  <c r="Q72" i="5"/>
  <c r="B73" i="5"/>
  <c r="J73" i="5"/>
  <c r="K73" i="5"/>
  <c r="L73" i="5"/>
  <c r="N73" i="5"/>
  <c r="O73" i="5"/>
  <c r="P73" i="5"/>
  <c r="Q73" i="5"/>
  <c r="B74" i="5"/>
  <c r="J74" i="5"/>
  <c r="K74" i="5"/>
  <c r="L74" i="5"/>
  <c r="N74" i="5"/>
  <c r="O74" i="5"/>
  <c r="P74" i="5"/>
  <c r="Q74" i="5"/>
  <c r="B75" i="5"/>
  <c r="J75" i="5"/>
  <c r="K75" i="5"/>
  <c r="L75" i="5"/>
  <c r="N75" i="5"/>
  <c r="O75" i="5"/>
  <c r="P75" i="5"/>
  <c r="Q75" i="5"/>
  <c r="B68" i="5"/>
  <c r="J68" i="5"/>
  <c r="K68" i="5"/>
  <c r="L68" i="5"/>
  <c r="N68" i="5"/>
  <c r="O68" i="5"/>
  <c r="P68" i="5"/>
  <c r="Q68" i="5"/>
  <c r="B63" i="5"/>
  <c r="J63" i="5"/>
  <c r="K63" i="5"/>
  <c r="L63" i="5"/>
  <c r="N63" i="5"/>
  <c r="O63" i="5"/>
  <c r="P63" i="5"/>
  <c r="Q63" i="5"/>
  <c r="B64" i="5"/>
  <c r="J64" i="5"/>
  <c r="K64" i="5"/>
  <c r="L64" i="5"/>
  <c r="N64" i="5"/>
  <c r="O64" i="5"/>
  <c r="P64" i="5"/>
  <c r="Q64" i="5"/>
  <c r="B65" i="5"/>
  <c r="J65" i="5"/>
  <c r="K65" i="5"/>
  <c r="L65" i="5"/>
  <c r="N65" i="5"/>
  <c r="O65" i="5"/>
  <c r="P65" i="5"/>
  <c r="Q65" i="5"/>
  <c r="B66" i="5"/>
  <c r="J66" i="5"/>
  <c r="K66" i="5"/>
  <c r="L66" i="5"/>
  <c r="N66" i="5"/>
  <c r="O66" i="5"/>
  <c r="P66" i="5"/>
  <c r="Q66" i="5"/>
  <c r="B67" i="5"/>
  <c r="J67" i="5"/>
  <c r="K67" i="5"/>
  <c r="L67" i="5"/>
  <c r="N67" i="5"/>
  <c r="O67" i="5"/>
  <c r="P67" i="5"/>
  <c r="Q67" i="5"/>
  <c r="B56" i="5"/>
  <c r="J56" i="5"/>
  <c r="K56" i="5"/>
  <c r="L56" i="5"/>
  <c r="N56" i="5"/>
  <c r="O56" i="5"/>
  <c r="P56" i="5"/>
  <c r="Q56" i="5"/>
  <c r="B57" i="5"/>
  <c r="J57" i="5"/>
  <c r="K57" i="5"/>
  <c r="L57" i="5"/>
  <c r="N57" i="5"/>
  <c r="O57" i="5"/>
  <c r="P57" i="5"/>
  <c r="Q57" i="5"/>
  <c r="B58" i="5"/>
  <c r="J58" i="5"/>
  <c r="K58" i="5"/>
  <c r="L58" i="5"/>
  <c r="N58" i="5"/>
  <c r="O58" i="5"/>
  <c r="P58" i="5"/>
  <c r="Q58" i="5"/>
  <c r="B59" i="5"/>
  <c r="J59" i="5"/>
  <c r="K59" i="5"/>
  <c r="L59" i="5"/>
  <c r="N59" i="5"/>
  <c r="O59" i="5"/>
  <c r="P59" i="5"/>
  <c r="Q59" i="5"/>
  <c r="B60" i="5"/>
  <c r="J60" i="5"/>
  <c r="K60" i="5"/>
  <c r="L60" i="5"/>
  <c r="N60" i="5"/>
  <c r="O60" i="5"/>
  <c r="P60" i="5"/>
  <c r="Q60" i="5"/>
  <c r="B61" i="5"/>
  <c r="J61" i="5"/>
  <c r="K61" i="5"/>
  <c r="L61" i="5"/>
  <c r="N61" i="5"/>
  <c r="O61" i="5"/>
  <c r="P61" i="5"/>
  <c r="Q61" i="5"/>
  <c r="B62" i="5"/>
  <c r="J62" i="5"/>
  <c r="K62" i="5"/>
  <c r="L62" i="5"/>
  <c r="N62" i="5"/>
  <c r="O62" i="5"/>
  <c r="P62" i="5"/>
  <c r="Q62" i="5"/>
  <c r="B52" i="5"/>
  <c r="J52" i="5"/>
  <c r="K52" i="5"/>
  <c r="L52" i="5"/>
  <c r="N52" i="5"/>
  <c r="O52" i="5"/>
  <c r="P52" i="5"/>
  <c r="Q52" i="5"/>
  <c r="B53" i="5"/>
  <c r="J53" i="5"/>
  <c r="K53" i="5"/>
  <c r="L53" i="5"/>
  <c r="N53" i="5"/>
  <c r="O53" i="5"/>
  <c r="P53" i="5"/>
  <c r="Q53" i="5"/>
  <c r="B54" i="5"/>
  <c r="J54" i="5"/>
  <c r="K54" i="5"/>
  <c r="L54" i="5"/>
  <c r="N54" i="5"/>
  <c r="O54" i="5"/>
  <c r="P54" i="5"/>
  <c r="Q54" i="5"/>
  <c r="B55" i="5"/>
  <c r="J55" i="5"/>
  <c r="K55" i="5"/>
  <c r="L55" i="5"/>
  <c r="N55" i="5"/>
  <c r="O55" i="5"/>
  <c r="P55" i="5"/>
  <c r="Q55" i="5"/>
  <c r="A45" i="5"/>
  <c r="B45" i="5"/>
  <c r="J45" i="5"/>
  <c r="K45" i="5"/>
  <c r="L45" i="5"/>
  <c r="N45" i="5"/>
  <c r="O45" i="5"/>
  <c r="P45" i="5"/>
  <c r="Q45" i="5"/>
  <c r="A46" i="5"/>
  <c r="B46" i="5"/>
  <c r="J46" i="5"/>
  <c r="K46" i="5"/>
  <c r="L46" i="5"/>
  <c r="N46" i="5"/>
  <c r="O46" i="5"/>
  <c r="P46" i="5"/>
  <c r="Q46" i="5"/>
  <c r="A47" i="5"/>
  <c r="B47" i="5"/>
  <c r="J47" i="5"/>
  <c r="K47" i="5"/>
  <c r="L47" i="5"/>
  <c r="N47" i="5"/>
  <c r="O47" i="5"/>
  <c r="P47" i="5"/>
  <c r="Q47" i="5"/>
  <c r="A48" i="5"/>
  <c r="B48" i="5"/>
  <c r="J48" i="5"/>
  <c r="K48" i="5"/>
  <c r="L48" i="5"/>
  <c r="N48" i="5"/>
  <c r="O48" i="5"/>
  <c r="P48" i="5"/>
  <c r="Q48" i="5"/>
  <c r="A49" i="5"/>
  <c r="B49" i="5"/>
  <c r="J49" i="5"/>
  <c r="K49" i="5"/>
  <c r="L49" i="5"/>
  <c r="N49" i="5"/>
  <c r="O49" i="5"/>
  <c r="P49" i="5"/>
  <c r="Q49" i="5"/>
  <c r="A50" i="5"/>
  <c r="B50" i="5"/>
  <c r="J50" i="5"/>
  <c r="K50" i="5"/>
  <c r="L50" i="5"/>
  <c r="N50" i="5"/>
  <c r="O50" i="5"/>
  <c r="P50" i="5"/>
  <c r="Q50" i="5"/>
  <c r="A51" i="5"/>
  <c r="B51" i="5"/>
  <c r="J51" i="5"/>
  <c r="K51" i="5"/>
  <c r="L51" i="5"/>
  <c r="N51" i="5"/>
  <c r="O51" i="5"/>
  <c r="P51" i="5"/>
  <c r="Q51" i="5"/>
  <c r="J44" i="5"/>
  <c r="K44" i="5"/>
  <c r="L44" i="5"/>
  <c r="N44" i="5"/>
  <c r="O44" i="5"/>
  <c r="P44" i="5"/>
  <c r="Q44" i="5"/>
  <c r="J43" i="5"/>
  <c r="K43" i="5"/>
  <c r="L43" i="5"/>
  <c r="N43" i="5"/>
  <c r="O43" i="5"/>
  <c r="P43" i="5"/>
  <c r="Q43" i="5"/>
  <c r="J42" i="5"/>
  <c r="K42" i="5"/>
  <c r="L42" i="5"/>
  <c r="N42" i="5"/>
  <c r="O42" i="5"/>
  <c r="P42" i="5"/>
  <c r="Q42" i="5"/>
  <c r="J41" i="5"/>
  <c r="K41" i="5"/>
  <c r="L41" i="5"/>
  <c r="N41" i="5"/>
  <c r="O41" i="5"/>
  <c r="P41" i="5"/>
  <c r="Q41" i="5"/>
  <c r="J40" i="5"/>
  <c r="K40" i="5"/>
  <c r="L40" i="5"/>
  <c r="N40" i="5"/>
  <c r="O40" i="5"/>
  <c r="P40" i="5"/>
  <c r="Q40" i="5"/>
  <c r="J39" i="5"/>
  <c r="K39" i="5"/>
  <c r="L39" i="5"/>
  <c r="N39" i="5"/>
  <c r="O39" i="5"/>
  <c r="P39" i="5"/>
  <c r="Q39" i="5"/>
  <c r="J38" i="5"/>
  <c r="K38" i="5"/>
  <c r="L38" i="5"/>
  <c r="N38" i="5"/>
  <c r="O38" i="5"/>
  <c r="P38" i="5"/>
  <c r="Q38" i="5"/>
  <c r="J37" i="5"/>
  <c r="K37" i="5"/>
  <c r="L37" i="5"/>
  <c r="N37" i="5"/>
  <c r="O37" i="5"/>
  <c r="P37" i="5"/>
  <c r="Q37" i="5"/>
  <c r="J36" i="5"/>
  <c r="K36" i="5"/>
  <c r="L36" i="5"/>
  <c r="N36" i="5"/>
  <c r="O36" i="5"/>
  <c r="P36" i="5"/>
  <c r="Q36" i="5"/>
  <c r="J35" i="5"/>
  <c r="K35" i="5"/>
  <c r="L35" i="5"/>
  <c r="N35" i="5"/>
  <c r="O35" i="5"/>
  <c r="P35" i="5"/>
  <c r="Q35" i="5"/>
  <c r="J34" i="5"/>
  <c r="K34" i="5"/>
  <c r="L34" i="5"/>
  <c r="N34" i="5"/>
  <c r="O34" i="5"/>
  <c r="P34" i="5"/>
  <c r="Q34" i="5"/>
  <c r="J33" i="5"/>
  <c r="K33" i="5"/>
  <c r="L33" i="5"/>
  <c r="N33" i="5"/>
  <c r="O33" i="5"/>
  <c r="P33" i="5"/>
  <c r="Q33" i="5"/>
  <c r="J32" i="5"/>
  <c r="K32" i="5"/>
  <c r="L32" i="5"/>
  <c r="N32" i="5"/>
  <c r="O32" i="5"/>
  <c r="P32" i="5"/>
  <c r="Q32" i="5"/>
  <c r="J31" i="5"/>
  <c r="K31" i="5"/>
  <c r="L31" i="5"/>
  <c r="N31" i="5"/>
  <c r="O31" i="5"/>
  <c r="P31" i="5"/>
  <c r="Q31" i="5"/>
  <c r="J30" i="5"/>
  <c r="K30" i="5"/>
  <c r="L30" i="5"/>
  <c r="N30" i="5"/>
  <c r="O30" i="5"/>
  <c r="P30" i="5"/>
  <c r="Q30" i="5"/>
  <c r="J29" i="5"/>
  <c r="K29" i="5"/>
  <c r="L29" i="5"/>
  <c r="N29" i="5"/>
  <c r="O29" i="5"/>
  <c r="P29" i="5"/>
  <c r="Q29" i="5"/>
  <c r="J28" i="5"/>
  <c r="K28" i="5"/>
  <c r="L28" i="5"/>
  <c r="N28" i="5"/>
  <c r="O28" i="5"/>
  <c r="P28" i="5"/>
  <c r="Q28" i="5"/>
  <c r="J27" i="5"/>
  <c r="K27" i="5"/>
  <c r="L27" i="5"/>
  <c r="N27" i="5"/>
  <c r="O27" i="5"/>
  <c r="P27" i="5"/>
  <c r="Q27" i="5"/>
  <c r="J26" i="5"/>
  <c r="K26" i="5"/>
  <c r="L26" i="5"/>
  <c r="N26" i="5"/>
  <c r="O26" i="5"/>
  <c r="P26" i="5"/>
  <c r="Q26" i="5"/>
  <c r="J25" i="5"/>
  <c r="K25" i="5"/>
  <c r="L25" i="5"/>
  <c r="N25" i="5"/>
  <c r="O25" i="5"/>
  <c r="P25" i="5"/>
  <c r="Q25" i="5"/>
  <c r="J24" i="5"/>
  <c r="K24" i="5"/>
  <c r="L24" i="5"/>
  <c r="N24" i="5"/>
  <c r="O24" i="5"/>
  <c r="P24" i="5"/>
  <c r="Q24" i="5"/>
  <c r="J23" i="5"/>
  <c r="K23" i="5"/>
  <c r="L23" i="5"/>
  <c r="N23" i="5"/>
  <c r="O23" i="5"/>
  <c r="P23" i="5"/>
  <c r="Q23" i="5"/>
  <c r="J22" i="5"/>
  <c r="K22" i="5"/>
  <c r="L22" i="5"/>
  <c r="N22" i="5"/>
  <c r="O22" i="5"/>
  <c r="P22" i="5"/>
  <c r="Q22" i="5"/>
  <c r="J21" i="5"/>
  <c r="K21" i="5"/>
  <c r="L21" i="5"/>
  <c r="N21" i="5"/>
  <c r="O21" i="5"/>
  <c r="P21" i="5"/>
  <c r="Q21" i="5"/>
  <c r="J20" i="5"/>
  <c r="K20" i="5"/>
  <c r="L20" i="5"/>
  <c r="N20" i="5"/>
  <c r="O20" i="5"/>
  <c r="P20" i="5"/>
  <c r="Q20" i="5"/>
  <c r="J19" i="5"/>
  <c r="K19" i="5"/>
  <c r="L19" i="5"/>
  <c r="N19" i="5"/>
  <c r="O19" i="5"/>
  <c r="P19" i="5"/>
  <c r="Q19" i="5"/>
  <c r="J18" i="5"/>
  <c r="K18" i="5"/>
  <c r="L18" i="5"/>
  <c r="N18" i="5"/>
  <c r="O18" i="5"/>
  <c r="P18" i="5"/>
  <c r="Q18" i="5"/>
  <c r="J17" i="5"/>
  <c r="K17" i="5"/>
  <c r="L17" i="5"/>
  <c r="N17" i="5"/>
  <c r="O17" i="5"/>
  <c r="P17" i="5"/>
  <c r="Q17" i="5"/>
  <c r="J16" i="5"/>
  <c r="K16" i="5"/>
  <c r="L16" i="5"/>
  <c r="N16" i="5"/>
  <c r="O16" i="5"/>
  <c r="P16" i="5"/>
  <c r="Q16" i="5"/>
  <c r="J15" i="5"/>
  <c r="K15" i="5"/>
  <c r="L15" i="5"/>
  <c r="N15" i="5"/>
  <c r="O15" i="5"/>
  <c r="P15" i="5"/>
  <c r="Q15" i="5"/>
  <c r="J14" i="5"/>
  <c r="K14" i="5"/>
  <c r="L14" i="5"/>
  <c r="N14" i="5"/>
  <c r="O14" i="5"/>
  <c r="P14" i="5"/>
  <c r="Q14" i="5"/>
  <c r="J13" i="5"/>
  <c r="K13" i="5"/>
  <c r="L13" i="5"/>
  <c r="N13" i="5"/>
  <c r="O13" i="5"/>
  <c r="P13" i="5"/>
  <c r="Q13" i="5"/>
  <c r="J12" i="5"/>
  <c r="K12" i="5"/>
  <c r="L12" i="5"/>
  <c r="N12" i="5"/>
  <c r="O12" i="5"/>
  <c r="P12" i="5"/>
  <c r="Q12" i="5"/>
  <c r="J11" i="5"/>
  <c r="K11" i="5"/>
  <c r="L11" i="5"/>
  <c r="N11" i="5"/>
  <c r="O11" i="5"/>
  <c r="P11" i="5"/>
  <c r="Q11" i="5"/>
  <c r="J10" i="5"/>
  <c r="K10" i="5"/>
  <c r="L10" i="5"/>
  <c r="N10" i="5"/>
  <c r="O10" i="5"/>
  <c r="P10" i="5"/>
  <c r="Q10" i="5"/>
  <c r="J9" i="5"/>
  <c r="K9" i="5"/>
  <c r="L9" i="5"/>
  <c r="N9" i="5"/>
  <c r="O9" i="5"/>
  <c r="P9" i="5"/>
  <c r="Q9" i="5"/>
  <c r="J8" i="5"/>
  <c r="K8" i="5"/>
  <c r="L8" i="5"/>
  <c r="N8" i="5"/>
  <c r="O8" i="5"/>
  <c r="P8" i="5"/>
  <c r="Q8" i="5"/>
  <c r="J7" i="5"/>
  <c r="K7" i="5"/>
  <c r="L7" i="5"/>
  <c r="N7" i="5"/>
  <c r="O7" i="5"/>
  <c r="P7" i="5"/>
  <c r="Q7" i="5"/>
  <c r="J6" i="5"/>
  <c r="K6" i="5"/>
  <c r="L6" i="5"/>
  <c r="N6" i="5"/>
  <c r="O6" i="5"/>
  <c r="P6" i="5"/>
  <c r="Q6" i="5"/>
  <c r="J5" i="5"/>
  <c r="K5" i="5"/>
  <c r="L5" i="5"/>
  <c r="N5" i="5"/>
  <c r="O5" i="5"/>
  <c r="P5" i="5"/>
  <c r="Q5" i="5"/>
  <c r="J4" i="5"/>
  <c r="K4" i="5"/>
  <c r="L4" i="5"/>
  <c r="N4" i="5"/>
  <c r="O4" i="5"/>
  <c r="P4" i="5"/>
  <c r="Q4" i="5"/>
  <c r="J3" i="5"/>
  <c r="K3" i="5"/>
  <c r="L3" i="5"/>
  <c r="N3" i="5"/>
  <c r="O3" i="5"/>
  <c r="P3" i="5"/>
  <c r="Q3" i="5"/>
  <c r="A39" i="5"/>
  <c r="B39" i="5"/>
  <c r="A40" i="5"/>
  <c r="B40" i="5"/>
  <c r="A41" i="5"/>
  <c r="B41" i="5"/>
  <c r="A42" i="5"/>
  <c r="B42" i="5"/>
  <c r="A43" i="5"/>
  <c r="B43" i="5"/>
  <c r="A44" i="5"/>
  <c r="B44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15" i="5"/>
  <c r="B15" i="5"/>
  <c r="A16" i="5"/>
  <c r="B16" i="5"/>
  <c r="A17" i="5"/>
  <c r="B17" i="5"/>
  <c r="A18" i="5"/>
  <c r="B18" i="5"/>
  <c r="A19" i="5"/>
  <c r="B19" i="5"/>
  <c r="B14" i="5"/>
  <c r="A14" i="5"/>
  <c r="B13" i="5"/>
  <c r="A13" i="5"/>
  <c r="B12" i="5"/>
  <c r="A12" i="5"/>
  <c r="B11" i="5"/>
  <c r="A11" i="5"/>
  <c r="B10" i="5"/>
  <c r="A10" i="5"/>
  <c r="B9" i="5"/>
  <c r="A9" i="5"/>
  <c r="B8" i="5"/>
  <c r="A8" i="5"/>
  <c r="B7" i="5"/>
  <c r="A7" i="5"/>
  <c r="B6" i="5"/>
  <c r="A6" i="5"/>
  <c r="B5" i="5"/>
  <c r="A5" i="5"/>
  <c r="A4" i="5"/>
  <c r="B4" i="5"/>
  <c r="P1" i="5"/>
  <c r="O1" i="5"/>
  <c r="N1" i="5"/>
  <c r="M1" i="5"/>
  <c r="L1" i="5"/>
  <c r="K1" i="5"/>
  <c r="J1" i="5"/>
  <c r="I2" i="5"/>
  <c r="J2" i="5"/>
  <c r="K2" i="5"/>
  <c r="L2" i="5"/>
  <c r="M2" i="5"/>
  <c r="N2" i="5"/>
  <c r="O2" i="5"/>
  <c r="P2" i="5"/>
  <c r="E2" i="5"/>
  <c r="F2" i="5"/>
  <c r="G2" i="5"/>
  <c r="H2" i="5"/>
  <c r="D2" i="5"/>
  <c r="C2" i="5"/>
  <c r="B3" i="5"/>
  <c r="A3" i="5"/>
  <c r="E12" i="1"/>
  <c r="B12" i="1"/>
  <c r="H2" i="1"/>
  <c r="H3" i="1"/>
  <c r="H4" i="1"/>
  <c r="H6" i="1"/>
  <c r="H7" i="1"/>
  <c r="H8" i="1"/>
  <c r="H9" i="1"/>
  <c r="H5" i="1"/>
  <c r="H10" i="1"/>
  <c r="H11" i="1"/>
  <c r="H12" i="1"/>
  <c r="H13" i="1"/>
  <c r="H25" i="1"/>
  <c r="G12" i="1"/>
  <c r="J12" i="1"/>
  <c r="G5" i="1"/>
  <c r="J5" i="1"/>
  <c r="G11" i="1"/>
  <c r="J11" i="1"/>
  <c r="G10" i="1"/>
  <c r="J10" i="1"/>
  <c r="G9" i="1"/>
  <c r="J9" i="1"/>
  <c r="E5" i="1"/>
  <c r="B5" i="1"/>
  <c r="E11" i="1"/>
  <c r="B11" i="1"/>
  <c r="E10" i="1"/>
  <c r="B10" i="1"/>
  <c r="E9" i="1"/>
  <c r="B9" i="1"/>
  <c r="E3" i="1"/>
  <c r="B3" i="1"/>
  <c r="E2" i="1"/>
  <c r="B2" i="1"/>
  <c r="E4" i="1"/>
  <c r="B4" i="1"/>
  <c r="E6" i="1"/>
  <c r="B6" i="1"/>
  <c r="E7" i="1"/>
  <c r="B7" i="1"/>
  <c r="E8" i="1"/>
  <c r="B8" i="1"/>
  <c r="I12" i="1"/>
  <c r="I5" i="1"/>
  <c r="I11" i="1"/>
  <c r="I10" i="1"/>
  <c r="I9" i="1"/>
  <c r="G6" i="1"/>
  <c r="G7" i="1"/>
  <c r="G8" i="1"/>
  <c r="G4" i="1"/>
  <c r="G2" i="1"/>
  <c r="G3" i="1"/>
  <c r="D12" i="1"/>
  <c r="D5" i="1"/>
  <c r="D11" i="1"/>
  <c r="D10" i="1"/>
  <c r="D9" i="1"/>
  <c r="D6" i="1"/>
  <c r="D7" i="1"/>
  <c r="D8" i="1"/>
  <c r="D4" i="1"/>
  <c r="D2" i="1"/>
  <c r="D3" i="1"/>
  <c r="J4" i="1"/>
  <c r="J6" i="1"/>
  <c r="J7" i="1"/>
  <c r="J8" i="1"/>
  <c r="J2" i="1"/>
  <c r="J3" i="1"/>
  <c r="I6" i="1"/>
  <c r="I7" i="1"/>
  <c r="I8" i="1"/>
  <c r="I4" i="1"/>
  <c r="I2" i="1"/>
  <c r="I3" i="1"/>
</calcChain>
</file>

<file path=xl/sharedStrings.xml><?xml version="1.0" encoding="utf-8"?>
<sst xmlns="http://schemas.openxmlformats.org/spreadsheetml/2006/main" count="1504" uniqueCount="174">
  <si>
    <t>DNF</t>
    <phoneticPr fontId="9" type="noConversion"/>
  </si>
  <si>
    <t>DNC</t>
    <phoneticPr fontId="9" type="noConversion"/>
  </si>
  <si>
    <t>Maggie Atkins</t>
    <phoneticPr fontId="9" type="noConversion"/>
  </si>
  <si>
    <t>Racers + 1</t>
    <phoneticPr fontId="9" type="noConversion"/>
  </si>
  <si>
    <t>Yes</t>
    <phoneticPr fontId="9" type="noConversion"/>
  </si>
  <si>
    <t>005</t>
    <phoneticPr fontId="9" type="noConversion"/>
  </si>
  <si>
    <t>DNC</t>
  </si>
  <si>
    <t>DNS</t>
  </si>
  <si>
    <t>1 DNC</t>
  </si>
  <si>
    <t>1 DNC/1 DNS</t>
  </si>
  <si>
    <t>DNC=0</t>
  </si>
  <si>
    <t>DNF</t>
    <phoneticPr fontId="9" type="noConversion"/>
  </si>
  <si>
    <t>DNC</t>
    <phoneticPr fontId="9" type="noConversion"/>
  </si>
  <si>
    <t>2 DNCs=0</t>
  </si>
  <si>
    <t>DNF</t>
    <phoneticPr fontId="9" type="noConversion"/>
  </si>
  <si>
    <t>what if 2 DNF's?</t>
  </si>
  <si>
    <t>dnf/dsq/wd=1</t>
  </si>
  <si>
    <t>DNF</t>
  </si>
  <si>
    <t>WD</t>
  </si>
  <si>
    <t>DSQ</t>
  </si>
  <si>
    <t>if number &gt;0, racer</t>
  </si>
  <si>
    <t>DNF</t>
    <phoneticPr fontId="9" type="noConversion"/>
  </si>
  <si>
    <t>DNC</t>
    <phoneticPr fontId="9" type="noConversion"/>
  </si>
  <si>
    <t>DNC</t>
    <phoneticPr fontId="9" type="noConversion"/>
  </si>
  <si>
    <t>DNF</t>
    <phoneticPr fontId="9" type="noConversion"/>
  </si>
  <si>
    <t>DNC</t>
    <phoneticPr fontId="9" type="noConversion"/>
  </si>
  <si>
    <t>DNF</t>
    <phoneticPr fontId="9" type="noConversion"/>
  </si>
  <si>
    <t>Hank Buchannan</t>
    <phoneticPr fontId="9" type="noConversion"/>
  </si>
  <si>
    <t>Dave Wiener</t>
    <phoneticPr fontId="9" type="noConversion"/>
  </si>
  <si>
    <t>Roger Baldwin</t>
    <phoneticPr fontId="9" type="noConversion"/>
  </si>
  <si>
    <t>Harry Henkel</t>
    <phoneticPr fontId="9" type="noConversion"/>
  </si>
  <si>
    <t>Finishes</t>
    <phoneticPr fontId="9" type="noConversion"/>
  </si>
  <si>
    <t>Starts</t>
    <phoneticPr fontId="9" type="noConversion"/>
  </si>
  <si>
    <t>DSQ</t>
    <phoneticPr fontId="9" type="noConversion"/>
  </si>
  <si>
    <t>WD</t>
    <phoneticPr fontId="9" type="noConversion"/>
  </si>
  <si>
    <t>DNS</t>
    <phoneticPr fontId="9" type="noConversion"/>
  </si>
  <si>
    <t>DNC</t>
    <phoneticPr fontId="9" type="noConversion"/>
  </si>
  <si>
    <t>Sail Number</t>
    <phoneticPr fontId="9" type="noConversion"/>
  </si>
  <si>
    <t>Starters</t>
    <phoneticPr fontId="9" type="noConversion"/>
  </si>
  <si>
    <t>Skipper</t>
    <phoneticPr fontId="9" type="noConversion"/>
  </si>
  <si>
    <t>Finishers</t>
    <phoneticPr fontId="9" type="noConversion"/>
  </si>
  <si>
    <t>DNC</t>
    <phoneticPr fontId="9" type="noConversion"/>
  </si>
  <si>
    <t>Bill Blevins</t>
    <phoneticPr fontId="9" type="noConversion"/>
  </si>
  <si>
    <t>Jonathan Gorbold</t>
    <phoneticPr fontId="9" type="noConversion"/>
  </si>
  <si>
    <t>Jack Bennett</t>
    <phoneticPr fontId="9" type="noConversion"/>
  </si>
  <si>
    <t>Nelson Habecker</t>
    <phoneticPr fontId="9" type="noConversion"/>
  </si>
  <si>
    <t>George Walter</t>
    <phoneticPr fontId="9" type="noConversion"/>
  </si>
  <si>
    <t>Neil Atkins</t>
    <phoneticPr fontId="9" type="noConversion"/>
  </si>
  <si>
    <t>Gary Schmidt</t>
    <phoneticPr fontId="9" type="noConversion"/>
  </si>
  <si>
    <t>Member #</t>
    <phoneticPr fontId="9" type="noConversion"/>
  </si>
  <si>
    <t>Member #</t>
    <phoneticPr fontId="9" type="noConversion"/>
  </si>
  <si>
    <t>First Name</t>
    <phoneticPr fontId="9" type="noConversion"/>
  </si>
  <si>
    <t>Last Name</t>
    <phoneticPr fontId="9" type="noConversion"/>
  </si>
  <si>
    <t>Sail #</t>
    <phoneticPr fontId="9" type="noConversion"/>
  </si>
  <si>
    <t>Bill</t>
    <phoneticPr fontId="9" type="noConversion"/>
  </si>
  <si>
    <t>DNC</t>
    <phoneticPr fontId="9" type="noConversion"/>
  </si>
  <si>
    <t>Kieran Draper</t>
    <phoneticPr fontId="9" type="noConversion"/>
  </si>
  <si>
    <t>Batting Average</t>
    <phoneticPr fontId="9" type="noConversion"/>
  </si>
  <si>
    <t>Blevins</t>
    <phoneticPr fontId="9" type="noConversion"/>
  </si>
  <si>
    <t>DNF</t>
    <phoneticPr fontId="9" type="noConversion"/>
  </si>
  <si>
    <t>Maggie</t>
    <phoneticPr fontId="9" type="noConversion"/>
  </si>
  <si>
    <t>Atkins</t>
    <phoneticPr fontId="9" type="noConversion"/>
  </si>
  <si>
    <t>Bill</t>
    <phoneticPr fontId="9" type="noConversion"/>
  </si>
  <si>
    <t>DNC</t>
    <phoneticPr fontId="9" type="noConversion"/>
  </si>
  <si>
    <t>DNF</t>
    <phoneticPr fontId="9" type="noConversion"/>
  </si>
  <si>
    <t>Schmidt</t>
    <phoneticPr fontId="9" type="noConversion"/>
  </si>
  <si>
    <t>Dave</t>
    <phoneticPr fontId="9" type="noConversion"/>
  </si>
  <si>
    <t>Kelsey</t>
    <phoneticPr fontId="9" type="noConversion"/>
  </si>
  <si>
    <t>David</t>
    <phoneticPr fontId="9" type="noConversion"/>
  </si>
  <si>
    <t>Turnbull</t>
    <phoneticPr fontId="9" type="noConversion"/>
  </si>
  <si>
    <t>585-662-7638</t>
    <phoneticPr fontId="9" type="noConversion"/>
  </si>
  <si>
    <t>Mobile Phone</t>
    <phoneticPr fontId="9" type="noConversion"/>
  </si>
  <si>
    <t>Nelson</t>
    <phoneticPr fontId="9" type="noConversion"/>
  </si>
  <si>
    <t>Habecker</t>
    <phoneticPr fontId="9" type="noConversion"/>
  </si>
  <si>
    <t>Jack</t>
    <phoneticPr fontId="9" type="noConversion"/>
  </si>
  <si>
    <t>DNF</t>
    <phoneticPr fontId="9" type="noConversion"/>
  </si>
  <si>
    <t>DNC</t>
    <phoneticPr fontId="9" type="noConversion"/>
  </si>
  <si>
    <t>Bennett</t>
    <phoneticPr fontId="9" type="noConversion"/>
  </si>
  <si>
    <t>George</t>
    <phoneticPr fontId="9" type="noConversion"/>
  </si>
  <si>
    <t>Walter</t>
    <phoneticPr fontId="9" type="noConversion"/>
  </si>
  <si>
    <t xml:space="preserve">Gary </t>
    <phoneticPr fontId="9" type="noConversion"/>
  </si>
  <si>
    <t>Schmidt</t>
    <phoneticPr fontId="9" type="noConversion"/>
  </si>
  <si>
    <t>DNF</t>
    <phoneticPr fontId="9" type="noConversion"/>
  </si>
  <si>
    <t>DNF</t>
    <phoneticPr fontId="9" type="noConversion"/>
  </si>
  <si>
    <t>DNC</t>
    <phoneticPr fontId="9" type="noConversion"/>
  </si>
  <si>
    <t>DNC</t>
    <phoneticPr fontId="9" type="noConversion"/>
  </si>
  <si>
    <t>Bill Schmidt</t>
    <phoneticPr fontId="9" type="noConversion"/>
  </si>
  <si>
    <t>Dave Kelsey</t>
    <phoneticPr fontId="9" type="noConversion"/>
  </si>
  <si>
    <t>David Turnbull</t>
    <phoneticPr fontId="9" type="noConversion"/>
  </si>
  <si>
    <t># of Racers</t>
  </si>
  <si>
    <t>SAIL #</t>
    <phoneticPr fontId="9" type="noConversion"/>
  </si>
  <si>
    <t>DNF</t>
    <phoneticPr fontId="9" type="noConversion"/>
  </si>
  <si>
    <t>DNF</t>
    <phoneticPr fontId="9" type="noConversion"/>
  </si>
  <si>
    <t>DNF</t>
    <phoneticPr fontId="9" type="noConversion"/>
  </si>
  <si>
    <t>DNF</t>
    <phoneticPr fontId="9" type="noConversion"/>
  </si>
  <si>
    <t>DNC</t>
    <phoneticPr fontId="9" type="noConversion"/>
  </si>
  <si>
    <t>DNC</t>
    <phoneticPr fontId="9" type="noConversion"/>
  </si>
  <si>
    <t>DNF</t>
    <phoneticPr fontId="9" type="noConversion"/>
  </si>
  <si>
    <t>DNC</t>
    <phoneticPr fontId="9" type="noConversion"/>
  </si>
  <si>
    <t>POINTS</t>
    <phoneticPr fontId="9" type="noConversion"/>
  </si>
  <si>
    <t>DNC</t>
    <phoneticPr fontId="9" type="noConversion"/>
  </si>
  <si>
    <t>Jonathan</t>
    <phoneticPr fontId="9" type="noConversion"/>
  </si>
  <si>
    <t>Gorbold</t>
    <phoneticPr fontId="9" type="noConversion"/>
  </si>
  <si>
    <t>Neil</t>
    <phoneticPr fontId="9" type="noConversion"/>
  </si>
  <si>
    <t>Atkins</t>
    <phoneticPr fontId="9" type="noConversion"/>
  </si>
  <si>
    <t>Email</t>
    <phoneticPr fontId="9" type="noConversion"/>
  </si>
  <si>
    <t>billblevins@me.com</t>
  </si>
  <si>
    <t>(Total Starts)</t>
    <phoneticPr fontId="9" type="noConversion"/>
  </si>
  <si>
    <t>DNF</t>
    <phoneticPr fontId="9" type="noConversion"/>
  </si>
  <si>
    <t>DNC</t>
    <phoneticPr fontId="9" type="noConversion"/>
  </si>
  <si>
    <t>DNF</t>
    <phoneticPr fontId="9" type="noConversion"/>
  </si>
  <si>
    <t>DNF</t>
    <phoneticPr fontId="9" type="noConversion"/>
  </si>
  <si>
    <t>DNF</t>
    <phoneticPr fontId="9" type="noConversion"/>
  </si>
  <si>
    <t>DNC</t>
    <phoneticPr fontId="9" type="noConversion"/>
  </si>
  <si>
    <t>DNF</t>
    <phoneticPr fontId="9" type="noConversion"/>
  </si>
  <si>
    <t>Kieran Draper</t>
    <phoneticPr fontId="9" type="noConversion"/>
  </si>
  <si>
    <t>Total races</t>
    <phoneticPr fontId="9" type="noConversion"/>
  </si>
  <si>
    <t>Individual Starts</t>
    <phoneticPr fontId="9" type="noConversion"/>
  </si>
  <si>
    <t>Participation rate</t>
    <phoneticPr fontId="9" type="noConversion"/>
  </si>
  <si>
    <t>Qualified</t>
    <phoneticPr fontId="9" type="noConversion"/>
  </si>
  <si>
    <t>Total Starters</t>
    <phoneticPr fontId="9" type="noConversion"/>
  </si>
  <si>
    <t>DNF</t>
    <phoneticPr fontId="9" type="noConversion"/>
  </si>
  <si>
    <t>DNF</t>
    <phoneticPr fontId="9" type="noConversion"/>
  </si>
  <si>
    <t>DNC</t>
    <phoneticPr fontId="9" type="noConversion"/>
  </si>
  <si>
    <t>Points</t>
    <phoneticPr fontId="9" type="noConversion"/>
  </si>
  <si>
    <t>DNF</t>
    <phoneticPr fontId="9" type="noConversion"/>
  </si>
  <si>
    <t>Sail #</t>
    <phoneticPr fontId="9" type="noConversion"/>
  </si>
  <si>
    <t>Skipper</t>
    <phoneticPr fontId="9" type="noConversion"/>
  </si>
  <si>
    <t>DSQ</t>
    <phoneticPr fontId="9" type="noConversion"/>
  </si>
  <si>
    <t>Racers + 1</t>
    <phoneticPr fontId="9" type="noConversion"/>
  </si>
  <si>
    <t>WD</t>
    <phoneticPr fontId="9" type="noConversion"/>
  </si>
  <si>
    <t>Code</t>
    <phoneticPr fontId="9" type="noConversion"/>
  </si>
  <si>
    <t>Score</t>
    <phoneticPr fontId="9" type="noConversion"/>
  </si>
  <si>
    <t>No</t>
    <phoneticPr fontId="9" type="noConversion"/>
  </si>
  <si>
    <t>No</t>
    <phoneticPr fontId="9" type="noConversion"/>
  </si>
  <si>
    <t>Count as having started?</t>
    <phoneticPr fontId="9" type="noConversion"/>
  </si>
  <si>
    <t>Did not compete</t>
    <phoneticPr fontId="9" type="noConversion"/>
  </si>
  <si>
    <t>Did not start</t>
    <phoneticPr fontId="9" type="noConversion"/>
  </si>
  <si>
    <t>Did not finish</t>
    <phoneticPr fontId="9" type="noConversion"/>
  </si>
  <si>
    <t>Disqualified</t>
    <phoneticPr fontId="9" type="noConversion"/>
  </si>
  <si>
    <t>Withdrew</t>
    <phoneticPr fontId="9" type="noConversion"/>
  </si>
  <si>
    <t>DNC</t>
    <phoneticPr fontId="9" type="noConversion"/>
  </si>
  <si>
    <t>Meaning</t>
    <phoneticPr fontId="9" type="noConversion"/>
  </si>
  <si>
    <t>DNF</t>
    <phoneticPr fontId="9" type="noConversion"/>
  </si>
  <si>
    <t>DNC</t>
    <phoneticPr fontId="9" type="noConversion"/>
  </si>
  <si>
    <t>DNF</t>
    <phoneticPr fontId="9" type="noConversion"/>
  </si>
  <si>
    <t>DNS</t>
    <phoneticPr fontId="9" type="noConversion"/>
  </si>
  <si>
    <t>DNC</t>
    <phoneticPr fontId="9" type="noConversion"/>
  </si>
  <si>
    <t>Bernard Oseroff</t>
  </si>
  <si>
    <t>Terry  Schmidt</t>
  </si>
  <si>
    <t>Anne Lambert</t>
  </si>
  <si>
    <t>Tracy Blevins</t>
  </si>
  <si>
    <t>Bill Blevins</t>
  </si>
  <si>
    <t>Jonathan Gorbold</t>
  </si>
  <si>
    <t>Gary Schmidt</t>
  </si>
  <si>
    <t>Jack Bennett</t>
  </si>
  <si>
    <t>Nelson Habecker</t>
  </si>
  <si>
    <t>George Walter</t>
  </si>
  <si>
    <t>Neil Atkins</t>
  </si>
  <si>
    <t>Bill Schmidt</t>
  </si>
  <si>
    <t>Dave Kelsey</t>
  </si>
  <si>
    <t>David Turnbull</t>
  </si>
  <si>
    <t>Maggie Atkins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</si>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</sst>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mm/dd/yy"/>
    <numFmt numFmtId="166" formatCode="0.0%"/>
  </numFmts>
  <fonts count="20" x14ac:knownFonts="1">
    <font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b/>
      <sz val="10"/>
      <name val="Verdana"/>
    </font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0"/>
      <name val="Verdana"/>
    </font>
    <font>
      <b/>
      <sz val="10"/>
      <name val="Verdana"/>
    </font>
    <font>
      <u/>
      <sz val="10"/>
      <color indexed="12"/>
      <name val="Verdana"/>
    </font>
    <font>
      <sz val="10"/>
      <color indexed="8"/>
      <name val="Verdana"/>
    </font>
    <font>
      <u/>
      <sz val="10"/>
      <color theme="11"/>
      <name val="Verdana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0" xfId="0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9" fontId="10" fillId="0" borderId="0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1" fillId="0" borderId="0" xfId="0" applyFont="1"/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2" fillId="0" borderId="0" xfId="1" applyAlignment="1" applyProtection="1"/>
    <xf numFmtId="0" fontId="10" fillId="0" borderId="1" xfId="0" applyFont="1" applyFill="1" applyBorder="1" applyAlignment="1">
      <alignment horizontal="center"/>
    </xf>
    <xf numFmtId="0" fontId="0" fillId="4" borderId="0" xfId="0" applyFill="1"/>
    <xf numFmtId="0" fontId="5" fillId="4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0" fillId="0" borderId="0" xfId="0" applyFill="1"/>
    <xf numFmtId="166" fontId="10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14" fontId="10" fillId="5" borderId="0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0" fillId="5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5" fillId="6" borderId="1" xfId="18" applyBorder="1" applyAlignment="1">
      <alignment horizontal="center"/>
    </xf>
    <xf numFmtId="164" fontId="15" fillId="6" borderId="1" xfId="18" applyNumberFormat="1" applyBorder="1" applyAlignment="1">
      <alignment horizontal="center"/>
    </xf>
    <xf numFmtId="0" fontId="15" fillId="6" borderId="1" xfId="18" applyBorder="1" applyAlignment="1">
      <alignment horizontal="left"/>
    </xf>
    <xf numFmtId="166" fontId="15" fillId="6" borderId="1" xfId="18" applyNumberFormat="1" applyBorder="1" applyAlignment="1">
      <alignment horizontal="center"/>
    </xf>
    <xf numFmtId="49" fontId="15" fillId="6" borderId="1" xfId="18" applyNumberFormat="1" applyBorder="1" applyAlignment="1">
      <alignment horizontal="center"/>
    </xf>
    <xf numFmtId="0" fontId="17" fillId="6" borderId="1" xfId="18" applyFont="1" applyBorder="1" applyAlignment="1">
      <alignment horizontal="center"/>
    </xf>
    <xf numFmtId="0" fontId="16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7" borderId="0" xfId="0" applyFont="1" applyFill="1" applyAlignment="1">
      <alignment horizontal="center"/>
    </xf>
    <xf numFmtId="0" fontId="19" fillId="7" borderId="0" xfId="0" applyFont="1" applyFill="1"/>
  </cellXfs>
  <cellStyles count="61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Good" xfId="18" builtinId="26"/>
    <cellStyle name="Hyperlink" xfId="1" builtinId="8"/>
    <cellStyle name="Normal" xfId="0" builtinId="0"/>
  </cellStyles>
  <dxfs count="5">
    <dxf>
      <font>
        <condense val="0"/>
        <extend val="0"/>
        <color indexed="33"/>
      </font>
    </dxf>
    <dxf>
      <font>
        <b/>
        <i val="0"/>
        <condense val="0"/>
        <extend val="0"/>
        <color indexed="25"/>
      </font>
    </dxf>
    <dxf>
      <font>
        <b/>
        <i val="0"/>
        <condense val="0"/>
        <extend val="0"/>
        <color indexed="25"/>
      </font>
    </dxf>
    <dxf>
      <font>
        <b/>
        <i val="0"/>
        <condense val="0"/>
        <extend val="0"/>
        <color indexed="33"/>
      </font>
    </dxf>
    <dxf>
      <font>
        <condense val="0"/>
        <extend val="0"/>
        <color indexed="33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billblevins@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Y86"/>
  <sheetViews>
    <sheetView tabSelected="1" topLeftCell="A11" zoomScale="125" workbookViewId="0">
      <selection activeCell="K17" sqref="K17"/>
    </sheetView>
  </sheetViews>
  <sheetFormatPr baseColWidth="10" defaultColWidth="13.5703125" defaultRowHeight="13" x14ac:dyDescent="0"/>
  <cols>
    <col min="1" max="1" width="14.5703125" style="3" customWidth="1"/>
    <col min="2" max="2" width="13.5703125" style="8"/>
    <col min="3" max="3" width="9.42578125" style="3" customWidth="1"/>
    <col min="4" max="4" width="13.5703125" style="3"/>
    <col min="5" max="5" width="8" style="3" customWidth="1"/>
    <col min="6" max="6" width="13.5703125" style="3"/>
    <col min="7" max="7" width="11.140625" style="3" customWidth="1"/>
    <col min="8" max="8" width="14.5703125" style="3" customWidth="1"/>
    <col min="9" max="9" width="15" style="3" customWidth="1"/>
    <col min="10" max="10" width="10.28515625" style="3" customWidth="1"/>
    <col min="11" max="11" width="11.28515625" style="3" customWidth="1"/>
    <col min="12" max="12" width="11.5703125" style="3" customWidth="1"/>
    <col min="13" max="16384" width="13.5703125" style="3"/>
  </cols>
  <sheetData>
    <row r="1" spans="1:25" s="9" customFormat="1">
      <c r="A1" s="53" t="s">
        <v>173</v>
      </c>
      <c r="B1" s="15" t="s">
        <v>57</v>
      </c>
      <c r="C1" s="14" t="s">
        <v>126</v>
      </c>
      <c r="D1" s="14" t="s">
        <v>127</v>
      </c>
      <c r="E1" s="14" t="s">
        <v>124</v>
      </c>
      <c r="F1" s="14" t="s">
        <v>120</v>
      </c>
      <c r="G1" s="14" t="s">
        <v>116</v>
      </c>
      <c r="H1" s="14" t="s">
        <v>117</v>
      </c>
      <c r="I1" s="14" t="s">
        <v>118</v>
      </c>
      <c r="J1" s="14" t="s">
        <v>119</v>
      </c>
    </row>
    <row r="2" spans="1:25" s="2" customFormat="1" ht="15">
      <c r="A2" s="51">
        <v>1</v>
      </c>
      <c r="B2" s="47">
        <f t="shared" ref="B2:B9" si="0">E2/F2</f>
        <v>0.81948424068767911</v>
      </c>
      <c r="C2" s="46">
        <f>Finishes!D11</f>
        <v>62</v>
      </c>
      <c r="D2" s="48" t="str">
        <f>Finishes!D10</f>
        <v>Jonathan Gorbold</v>
      </c>
      <c r="E2" s="46">
        <f>Points!D1</f>
        <v>858</v>
      </c>
      <c r="F2" s="46">
        <f>+IF(C2=Finishes!$Z$11,SUM(Finishes!$Z$12:$Z$177),FALSE)</f>
        <v>1047</v>
      </c>
      <c r="G2" s="46">
        <f>Finishes!A2</f>
        <v>166</v>
      </c>
      <c r="H2" s="46">
        <f>Finishes!D2</f>
        <v>142</v>
      </c>
      <c r="I2" s="49">
        <f t="shared" ref="I2:I9" si="1">H2/G2</f>
        <v>0.85542168674698793</v>
      </c>
      <c r="J2" s="46" t="str">
        <f>IF((H2/G2)&gt;0.6,"Yes","No")</f>
        <v>Yes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15">
      <c r="A3" s="51">
        <v>2</v>
      </c>
      <c r="B3" s="47">
        <f t="shared" si="0"/>
        <v>0.7879924953095685</v>
      </c>
      <c r="C3" s="46">
        <f>Finishes!C11</f>
        <v>254</v>
      </c>
      <c r="D3" s="48" t="str">
        <f>Finishes!C10</f>
        <v>Bill Blevins</v>
      </c>
      <c r="E3" s="46">
        <f>Points!C1</f>
        <v>840</v>
      </c>
      <c r="F3" s="46">
        <f>+IF(C3=Finishes!$Y$11,SUM(Finishes!$Y$12:$Y$177),FALSE)</f>
        <v>1066</v>
      </c>
      <c r="G3" s="46">
        <f>Finishes!A2</f>
        <v>166</v>
      </c>
      <c r="H3" s="46">
        <f>Finishes!C2</f>
        <v>147</v>
      </c>
      <c r="I3" s="49">
        <f t="shared" si="1"/>
        <v>0.88554216867469882</v>
      </c>
      <c r="J3" s="46" t="str">
        <f>IF((H3/G3)&gt;0.6,"Yes","No")</f>
        <v>Yes</v>
      </c>
    </row>
    <row r="4" spans="1:25" ht="15">
      <c r="A4" s="51">
        <v>3</v>
      </c>
      <c r="B4" s="47">
        <f t="shared" si="0"/>
        <v>0.6607142857142857</v>
      </c>
      <c r="C4" s="46">
        <f>Finishes!E11</f>
        <v>59</v>
      </c>
      <c r="D4" s="48" t="str">
        <f>Finishes!E10</f>
        <v>Gary Schmidt</v>
      </c>
      <c r="E4" s="46">
        <f>Points!E1</f>
        <v>666</v>
      </c>
      <c r="F4" s="46">
        <f>+IF(C4=Finishes!$AA$11,SUM(Finishes!$AA$12:$AA$177),FALSE)</f>
        <v>1008</v>
      </c>
      <c r="G4" s="46">
        <f>Finishes!A2</f>
        <v>166</v>
      </c>
      <c r="H4" s="46">
        <f>Finishes!E2</f>
        <v>135</v>
      </c>
      <c r="I4" s="49">
        <f t="shared" si="1"/>
        <v>0.81325301204819278</v>
      </c>
      <c r="J4" s="46" t="str">
        <f>IF((H4/G4)&gt;0.6,"Yes","No")</f>
        <v>Yes</v>
      </c>
    </row>
    <row r="5" spans="1:25" ht="15">
      <c r="A5" s="51">
        <v>4</v>
      </c>
      <c r="B5" s="47">
        <f t="shared" si="0"/>
        <v>0.60509554140127386</v>
      </c>
      <c r="C5" s="46">
        <f>Finishes!L11</f>
        <v>17</v>
      </c>
      <c r="D5" s="48" t="str">
        <f>Finishes!L10</f>
        <v>David Turnbull</v>
      </c>
      <c r="E5" s="46">
        <f>Points!L1</f>
        <v>570</v>
      </c>
      <c r="F5" s="46">
        <f>+IF(C5=Finishes!$AH$11,SUM(Finishes!$AH$12:$AH$177),FALSE)</f>
        <v>942</v>
      </c>
      <c r="G5" s="46">
        <f>Finishes!A2</f>
        <v>166</v>
      </c>
      <c r="H5" s="46">
        <f>Finishes!L2</f>
        <v>123</v>
      </c>
      <c r="I5" s="49">
        <f t="shared" si="1"/>
        <v>0.74096385542168675</v>
      </c>
      <c r="J5" s="46" t="str">
        <f>IF((H5/G5)&gt;0.599999999999,"Yes","No")</f>
        <v>Yes</v>
      </c>
    </row>
    <row r="6" spans="1:25" ht="15">
      <c r="A6" s="51">
        <v>5</v>
      </c>
      <c r="B6" s="47">
        <f t="shared" si="0"/>
        <v>0.51736526946107786</v>
      </c>
      <c r="C6" s="46">
        <f>Finishes!H11</f>
        <v>47</v>
      </c>
      <c r="D6" s="48" t="str">
        <f>Finishes!H10</f>
        <v>George Walter</v>
      </c>
      <c r="E6" s="46">
        <f>Points!H1</f>
        <v>432</v>
      </c>
      <c r="F6" s="46">
        <f>+IF(C6=Finishes!$AD$11,SUM(Finishes!$AD$12:$AD$177),FALSE)</f>
        <v>835</v>
      </c>
      <c r="G6" s="46">
        <f>Finishes!A2</f>
        <v>166</v>
      </c>
      <c r="H6" s="46">
        <f>Finishes!H2</f>
        <v>109</v>
      </c>
      <c r="I6" s="49">
        <f t="shared" si="1"/>
        <v>0.65662650602409633</v>
      </c>
      <c r="J6" s="46" t="str">
        <f>IF((H6/G6)&gt;0.6,"Yes","No")</f>
        <v>Yes</v>
      </c>
    </row>
    <row r="7" spans="1:25" ht="15">
      <c r="A7" s="51">
        <v>6</v>
      </c>
      <c r="B7" s="47">
        <f t="shared" si="0"/>
        <v>0.49486301369863012</v>
      </c>
      <c r="C7" s="46">
        <f>Finishes!G11</f>
        <v>54</v>
      </c>
      <c r="D7" s="48" t="str">
        <f>Finishes!G10</f>
        <v>Nelson Habecker</v>
      </c>
      <c r="E7" s="46">
        <f>Points!G1</f>
        <v>578</v>
      </c>
      <c r="F7" s="46">
        <f>+IF(C7=Finishes!$AC$11,SUM(Finishes!$AC$12:$AC$177),FALSE)</f>
        <v>1168</v>
      </c>
      <c r="G7" s="46">
        <f>Finishes!A2</f>
        <v>166</v>
      </c>
      <c r="H7" s="46">
        <f>Finishes!G2</f>
        <v>160</v>
      </c>
      <c r="I7" s="49">
        <f t="shared" si="1"/>
        <v>0.96385542168674698</v>
      </c>
      <c r="J7" s="46" t="str">
        <f>IF((H7/G7)&gt;0.6,"Yes","No")</f>
        <v>Yes</v>
      </c>
    </row>
    <row r="8" spans="1:25" ht="15">
      <c r="A8" s="51">
        <v>7</v>
      </c>
      <c r="B8" s="47">
        <f t="shared" si="0"/>
        <v>0.40360360360360359</v>
      </c>
      <c r="C8" s="50" t="str">
        <f>Finishes!F11</f>
        <v>005</v>
      </c>
      <c r="D8" s="48" t="str">
        <f>Finishes!F10</f>
        <v>Jack Bennett</v>
      </c>
      <c r="E8" s="46">
        <f>Points!F1</f>
        <v>448</v>
      </c>
      <c r="F8" s="46">
        <f>+IF(C8=Finishes!$AB$11,SUM(Finishes!$AB$12:$AB$177),FALSE)</f>
        <v>1110</v>
      </c>
      <c r="G8" s="46">
        <f>Finishes!A2</f>
        <v>166</v>
      </c>
      <c r="H8" s="46">
        <f>Finishes!F2</f>
        <v>151</v>
      </c>
      <c r="I8" s="49">
        <f t="shared" si="1"/>
        <v>0.90963855421686746</v>
      </c>
      <c r="J8" s="46" t="str">
        <f>IF((H8/G8)&gt;0.6,"Yes","No")</f>
        <v>Yes</v>
      </c>
    </row>
    <row r="9" spans="1:25" ht="15">
      <c r="A9" s="51">
        <v>8</v>
      </c>
      <c r="B9" s="47">
        <f t="shared" si="0"/>
        <v>0.28518971848225216</v>
      </c>
      <c r="C9" s="46">
        <f>Finishes!I11</f>
        <v>72</v>
      </c>
      <c r="D9" s="48" t="str">
        <f>Finishes!I10</f>
        <v>Neil Atkins</v>
      </c>
      <c r="E9" s="46">
        <f>Points!I1</f>
        <v>233</v>
      </c>
      <c r="F9" s="46">
        <f>+IF(C9=Finishes!$AE$11,SUM(Finishes!$AE$12:$AE$177),FALSE)</f>
        <v>817</v>
      </c>
      <c r="G9" s="46">
        <f>Finishes!A2</f>
        <v>166</v>
      </c>
      <c r="H9" s="46">
        <f>Finishes!I2</f>
        <v>110</v>
      </c>
      <c r="I9" s="49">
        <f t="shared" si="1"/>
        <v>0.66265060240963858</v>
      </c>
      <c r="J9" s="46" t="str">
        <f>IF((H9/G9)&gt;0.599999999999,"Yes","No")</f>
        <v>Yes</v>
      </c>
    </row>
    <row r="10" spans="1:25">
      <c r="A10" s="14"/>
      <c r="B10" s="27">
        <f t="shared" ref="B10:B12" si="2">E10/F10</f>
        <v>0.65904365904365902</v>
      </c>
      <c r="C10" s="16">
        <f>Finishes!J11</f>
        <v>88</v>
      </c>
      <c r="D10" s="17" t="str">
        <f>Finishes!J10</f>
        <v>Bill Schmidt</v>
      </c>
      <c r="E10" s="16">
        <f>Points!J1</f>
        <v>317</v>
      </c>
      <c r="F10" s="30">
        <f>+IF(C10=Finishes!$AF$11,SUM(Finishes!$AF$12:$AF$177),FALSE)</f>
        <v>481</v>
      </c>
      <c r="G10" s="16">
        <f>Finishes!A2</f>
        <v>166</v>
      </c>
      <c r="H10" s="16">
        <f>Finishes!J2</f>
        <v>57</v>
      </c>
      <c r="I10" s="39">
        <f t="shared" ref="I10:I12" si="3">H10/G10</f>
        <v>0.34337349397590361</v>
      </c>
      <c r="J10" s="16" t="str">
        <f t="shared" ref="J10:J12" si="4">IF((H10/G10)&gt;0.599999999999,"Yes","No")</f>
        <v>No</v>
      </c>
    </row>
    <row r="11" spans="1:25">
      <c r="A11" s="14"/>
      <c r="B11" s="27">
        <f t="shared" si="2"/>
        <v>0.22222222222222221</v>
      </c>
      <c r="C11" s="16">
        <f>Finishes!K11</f>
        <v>652</v>
      </c>
      <c r="D11" s="17" t="str">
        <f>Finishes!K10</f>
        <v>Dave Kelsey</v>
      </c>
      <c r="E11" s="16">
        <f>Points!K1</f>
        <v>92</v>
      </c>
      <c r="F11" s="30">
        <f>+IF(C11=Finishes!$AG$11,SUM(Finishes!$AG$12:$AG$177),FALSE)</f>
        <v>414</v>
      </c>
      <c r="G11" s="16">
        <f>Finishes!A2</f>
        <v>166</v>
      </c>
      <c r="H11" s="16">
        <f>Finishes!K2</f>
        <v>47</v>
      </c>
      <c r="I11" s="39">
        <f t="shared" si="3"/>
        <v>0.28313253012048195</v>
      </c>
      <c r="J11" s="16" t="str">
        <f t="shared" si="4"/>
        <v>No</v>
      </c>
    </row>
    <row r="12" spans="1:25">
      <c r="A12" s="14"/>
      <c r="B12" s="27">
        <f t="shared" si="2"/>
        <v>0.16363636363636364</v>
      </c>
      <c r="C12" s="16">
        <f>Finishes!M11</f>
        <v>94</v>
      </c>
      <c r="D12" s="17" t="str">
        <f>Finishes!M10</f>
        <v>Maggie Atkins</v>
      </c>
      <c r="E12" s="16">
        <f>Points!M1</f>
        <v>36</v>
      </c>
      <c r="F12" s="30">
        <f>+IF(C12=Finishes!$AI$11,SUM(Finishes!$AI$12:$AI$177),FALSE)</f>
        <v>220</v>
      </c>
      <c r="G12" s="16">
        <f>Finishes!A2</f>
        <v>166</v>
      </c>
      <c r="H12" s="16">
        <f>Finishes!M2</f>
        <v>27</v>
      </c>
      <c r="I12" s="39">
        <f t="shared" si="3"/>
        <v>0.16265060240963855</v>
      </c>
      <c r="J12" s="16" t="str">
        <f t="shared" si="4"/>
        <v>No</v>
      </c>
    </row>
    <row r="13" spans="1:25">
      <c r="H13" s="3">
        <f>SUM(H2:H12)</f>
        <v>1208</v>
      </c>
      <c r="I13" s="7"/>
    </row>
    <row r="14" spans="1:25">
      <c r="I14" s="7"/>
    </row>
    <row r="15" spans="1:25">
      <c r="C15" s="42">
        <v>39160</v>
      </c>
      <c r="D15" s="43" t="s">
        <v>27</v>
      </c>
      <c r="E15" s="43"/>
      <c r="F15" s="43"/>
      <c r="G15" s="43"/>
      <c r="H15" s="43">
        <v>6</v>
      </c>
      <c r="I15" s="7"/>
    </row>
    <row r="16" spans="1:25">
      <c r="C16" s="42">
        <v>39174</v>
      </c>
      <c r="D16" s="43" t="s">
        <v>28</v>
      </c>
      <c r="E16" s="43"/>
      <c r="F16" s="43"/>
      <c r="G16" s="43"/>
      <c r="H16" s="43">
        <v>4</v>
      </c>
      <c r="I16" s="7"/>
    </row>
    <row r="17" spans="1:13">
      <c r="C17" s="42">
        <v>39230</v>
      </c>
      <c r="D17" s="43" t="s">
        <v>29</v>
      </c>
      <c r="E17" s="43"/>
      <c r="F17" s="43"/>
      <c r="G17" s="43"/>
      <c r="H17" s="43">
        <v>3</v>
      </c>
      <c r="I17" s="7"/>
    </row>
    <row r="18" spans="1:13">
      <c r="C18" s="42">
        <v>39230</v>
      </c>
      <c r="D18" s="43" t="s">
        <v>30</v>
      </c>
      <c r="E18" s="43"/>
      <c r="F18" s="43"/>
      <c r="G18" s="43"/>
      <c r="H18" s="43">
        <v>3</v>
      </c>
      <c r="I18" s="7"/>
    </row>
    <row r="19" spans="1:13">
      <c r="C19" s="42">
        <v>39272</v>
      </c>
      <c r="D19" s="43" t="s">
        <v>115</v>
      </c>
      <c r="E19" s="43"/>
      <c r="F19" s="43"/>
      <c r="G19" s="43"/>
      <c r="H19" s="43">
        <v>3</v>
      </c>
      <c r="I19" s="7"/>
    </row>
    <row r="20" spans="1:13">
      <c r="C20" s="42">
        <v>39335</v>
      </c>
      <c r="D20" s="43" t="s">
        <v>56</v>
      </c>
      <c r="E20" s="43"/>
      <c r="F20" s="43"/>
      <c r="G20" s="43"/>
      <c r="H20" s="43">
        <v>2</v>
      </c>
      <c r="I20" s="7"/>
    </row>
    <row r="21" spans="1:13">
      <c r="C21" s="42">
        <v>39349</v>
      </c>
      <c r="D21" s="44" t="s">
        <v>148</v>
      </c>
      <c r="E21" s="43"/>
      <c r="F21" s="43"/>
      <c r="G21" s="43"/>
      <c r="H21" s="43">
        <v>2</v>
      </c>
      <c r="I21" s="7"/>
    </row>
    <row r="22" spans="1:13">
      <c r="C22" s="42">
        <v>39356</v>
      </c>
      <c r="D22" s="44" t="s">
        <v>149</v>
      </c>
      <c r="E22" s="43"/>
      <c r="F22" s="43"/>
      <c r="G22" s="43"/>
      <c r="H22" s="43">
        <v>6</v>
      </c>
      <c r="I22" s="7"/>
    </row>
    <row r="23" spans="1:13">
      <c r="C23" s="42">
        <v>39363</v>
      </c>
      <c r="D23" s="44" t="s">
        <v>150</v>
      </c>
      <c r="E23" s="43"/>
      <c r="F23" s="43"/>
      <c r="G23" s="43"/>
      <c r="H23" s="43">
        <v>2</v>
      </c>
      <c r="I23" s="7"/>
    </row>
    <row r="24" spans="1:13">
      <c r="C24" s="42">
        <v>39363</v>
      </c>
      <c r="D24" s="44" t="s">
        <v>151</v>
      </c>
      <c r="E24" s="43"/>
      <c r="F24" s="43"/>
      <c r="G24" s="43"/>
      <c r="H24" s="43">
        <v>1</v>
      </c>
      <c r="I24" s="7"/>
    </row>
    <row r="25" spans="1:13">
      <c r="H25" s="3">
        <f>SUM(H13:H24)</f>
        <v>1240</v>
      </c>
      <c r="I25" s="7"/>
    </row>
    <row r="26" spans="1:13">
      <c r="I26" s="7"/>
    </row>
    <row r="27" spans="1:13" s="41" customFormat="1" ht="15">
      <c r="A27" s="57"/>
      <c r="B27" s="56" t="s">
        <v>163</v>
      </c>
      <c r="C27" s="56" t="s">
        <v>164</v>
      </c>
      <c r="D27" s="56" t="s">
        <v>165</v>
      </c>
      <c r="E27" s="56" t="s">
        <v>166</v>
      </c>
      <c r="F27" s="56" t="s">
        <v>167</v>
      </c>
      <c r="G27" s="56" t="s">
        <v>168</v>
      </c>
      <c r="H27" s="56" t="s">
        <v>169</v>
      </c>
      <c r="I27" s="56" t="s">
        <v>170</v>
      </c>
      <c r="J27" s="56" t="s">
        <v>171</v>
      </c>
      <c r="K27" s="56" t="s">
        <v>172</v>
      </c>
      <c r="L27" s="56" t="s">
        <v>17</v>
      </c>
      <c r="M27" s="55" t="s">
        <v>6</v>
      </c>
    </row>
    <row r="28" spans="1:13" ht="15">
      <c r="A28" s="57" t="s">
        <v>152</v>
      </c>
      <c r="B28" s="54">
        <v>57</v>
      </c>
      <c r="C28" s="54">
        <v>34</v>
      </c>
      <c r="D28" s="54">
        <v>20</v>
      </c>
      <c r="E28" s="54">
        <v>14</v>
      </c>
      <c r="F28" s="54">
        <v>12</v>
      </c>
      <c r="G28" s="54">
        <v>4</v>
      </c>
      <c r="H28" s="54">
        <v>0</v>
      </c>
      <c r="I28" s="54">
        <v>2</v>
      </c>
      <c r="J28" s="54">
        <v>0</v>
      </c>
      <c r="K28" s="54">
        <v>0</v>
      </c>
      <c r="L28" s="54">
        <v>4</v>
      </c>
      <c r="M28" s="54">
        <v>19</v>
      </c>
    </row>
    <row r="29" spans="1:13" ht="15">
      <c r="A29" s="57" t="s">
        <v>153</v>
      </c>
      <c r="B29" s="54">
        <v>55</v>
      </c>
      <c r="C29" s="54">
        <v>35</v>
      </c>
      <c r="D29" s="54">
        <v>30</v>
      </c>
      <c r="E29" s="54">
        <v>4</v>
      </c>
      <c r="F29" s="54">
        <v>10</v>
      </c>
      <c r="G29" s="54">
        <v>6</v>
      </c>
      <c r="H29" s="54">
        <v>2</v>
      </c>
      <c r="I29" s="54">
        <v>0</v>
      </c>
      <c r="J29" s="54">
        <v>0</v>
      </c>
      <c r="K29" s="54">
        <v>0</v>
      </c>
      <c r="L29" s="54">
        <v>0</v>
      </c>
      <c r="M29" s="54">
        <v>24</v>
      </c>
    </row>
    <row r="30" spans="1:13" ht="15">
      <c r="A30" s="57" t="s">
        <v>154</v>
      </c>
      <c r="B30" s="54">
        <v>22</v>
      </c>
      <c r="C30" s="54">
        <v>24</v>
      </c>
      <c r="D30" s="54">
        <v>26</v>
      </c>
      <c r="E30" s="54">
        <v>24</v>
      </c>
      <c r="F30" s="54">
        <v>14</v>
      </c>
      <c r="G30" s="54">
        <v>16</v>
      </c>
      <c r="H30" s="54">
        <v>6</v>
      </c>
      <c r="I30" s="54">
        <v>0</v>
      </c>
      <c r="J30" s="54">
        <v>0</v>
      </c>
      <c r="K30" s="54">
        <v>0</v>
      </c>
      <c r="L30" s="54">
        <v>3</v>
      </c>
      <c r="M30" s="54">
        <v>31</v>
      </c>
    </row>
    <row r="31" spans="1:13" ht="15">
      <c r="A31" s="57" t="s">
        <v>161</v>
      </c>
      <c r="B31" s="54">
        <v>9</v>
      </c>
      <c r="C31" s="54">
        <v>22</v>
      </c>
      <c r="D31" s="54">
        <v>23</v>
      </c>
      <c r="E31" s="54">
        <v>22</v>
      </c>
      <c r="F31" s="54">
        <v>22</v>
      </c>
      <c r="G31" s="54">
        <v>13</v>
      </c>
      <c r="H31" s="54">
        <v>6</v>
      </c>
      <c r="I31" s="54">
        <v>2</v>
      </c>
      <c r="J31" s="54">
        <v>1</v>
      </c>
      <c r="K31" s="54">
        <v>0</v>
      </c>
      <c r="L31" s="54">
        <v>3</v>
      </c>
      <c r="M31" s="54">
        <v>43</v>
      </c>
    </row>
    <row r="32" spans="1:13" ht="15">
      <c r="A32" s="57" t="s">
        <v>157</v>
      </c>
      <c r="B32" s="54">
        <v>3</v>
      </c>
      <c r="C32" s="54">
        <v>15</v>
      </c>
      <c r="D32" s="54">
        <v>12</v>
      </c>
      <c r="E32" s="54">
        <v>22</v>
      </c>
      <c r="F32" s="54">
        <v>18</v>
      </c>
      <c r="G32" s="54">
        <v>19</v>
      </c>
      <c r="H32" s="54">
        <v>11</v>
      </c>
      <c r="I32" s="54">
        <v>5</v>
      </c>
      <c r="J32" s="54">
        <v>0</v>
      </c>
      <c r="K32" s="54">
        <v>0</v>
      </c>
      <c r="L32" s="54">
        <v>4</v>
      </c>
      <c r="M32" s="54">
        <v>57</v>
      </c>
    </row>
    <row r="33" spans="1:13" ht="15">
      <c r="A33" s="57" t="s">
        <v>156</v>
      </c>
      <c r="B33" s="54">
        <v>10</v>
      </c>
      <c r="C33" s="54">
        <v>7</v>
      </c>
      <c r="D33" s="54">
        <v>28</v>
      </c>
      <c r="E33" s="54">
        <v>33</v>
      </c>
      <c r="F33" s="54">
        <v>31</v>
      </c>
      <c r="G33" s="54">
        <v>23</v>
      </c>
      <c r="H33" s="54">
        <v>12</v>
      </c>
      <c r="I33" s="54">
        <v>3</v>
      </c>
      <c r="J33" s="54">
        <v>2</v>
      </c>
      <c r="K33" s="54">
        <v>0</v>
      </c>
      <c r="L33" s="54">
        <v>11</v>
      </c>
      <c r="M33" s="54">
        <v>6</v>
      </c>
    </row>
    <row r="34" spans="1:13" ht="15">
      <c r="A34" s="57" t="s">
        <v>155</v>
      </c>
      <c r="B34" s="54">
        <v>4</v>
      </c>
      <c r="C34" s="54">
        <v>14</v>
      </c>
      <c r="D34" s="54">
        <v>5</v>
      </c>
      <c r="E34" s="54">
        <v>18</v>
      </c>
      <c r="F34" s="54">
        <v>34</v>
      </c>
      <c r="G34" s="54">
        <v>38</v>
      </c>
      <c r="H34" s="54">
        <v>19</v>
      </c>
      <c r="I34" s="54">
        <v>12</v>
      </c>
      <c r="J34" s="54">
        <v>1</v>
      </c>
      <c r="K34" s="54">
        <v>1</v>
      </c>
      <c r="L34" s="54">
        <v>5</v>
      </c>
      <c r="M34" s="54">
        <v>15</v>
      </c>
    </row>
    <row r="35" spans="1:13" ht="15">
      <c r="A35" s="57" t="s">
        <v>158</v>
      </c>
      <c r="B35" s="54">
        <v>0</v>
      </c>
      <c r="C35" s="54">
        <v>4</v>
      </c>
      <c r="D35" s="54">
        <v>5</v>
      </c>
      <c r="E35" s="54">
        <v>14</v>
      </c>
      <c r="F35" s="54">
        <v>14</v>
      </c>
      <c r="G35" s="54">
        <v>20</v>
      </c>
      <c r="H35" s="54">
        <v>19</v>
      </c>
      <c r="I35" s="54">
        <v>17</v>
      </c>
      <c r="J35" s="54">
        <v>10</v>
      </c>
      <c r="K35" s="54">
        <v>1</v>
      </c>
      <c r="L35" s="54">
        <v>6</v>
      </c>
      <c r="M35" s="54">
        <v>56</v>
      </c>
    </row>
    <row r="36" spans="1:13" ht="15">
      <c r="A36" s="57" t="s">
        <v>159</v>
      </c>
      <c r="B36" s="54">
        <v>6</v>
      </c>
      <c r="C36" s="54">
        <v>9</v>
      </c>
      <c r="D36" s="54">
        <v>13</v>
      </c>
      <c r="E36" s="54">
        <v>14</v>
      </c>
      <c r="F36" s="54">
        <v>6</v>
      </c>
      <c r="G36" s="54">
        <v>2</v>
      </c>
      <c r="H36" s="54">
        <v>3</v>
      </c>
      <c r="I36" s="54">
        <v>0</v>
      </c>
      <c r="J36" s="54">
        <v>0</v>
      </c>
      <c r="K36" s="54">
        <v>0</v>
      </c>
      <c r="L36" s="54">
        <v>4</v>
      </c>
      <c r="M36" s="54">
        <v>109</v>
      </c>
    </row>
    <row r="37" spans="1:13" ht="15">
      <c r="A37" s="57" t="s">
        <v>160</v>
      </c>
      <c r="B37" s="54">
        <v>0</v>
      </c>
      <c r="C37" s="54">
        <v>1</v>
      </c>
      <c r="D37" s="54">
        <v>3</v>
      </c>
      <c r="E37" s="54">
        <v>0</v>
      </c>
      <c r="F37" s="54">
        <v>1</v>
      </c>
      <c r="G37" s="54">
        <v>4</v>
      </c>
      <c r="H37" s="54">
        <v>8</v>
      </c>
      <c r="I37" s="54">
        <v>12</v>
      </c>
      <c r="J37" s="54">
        <v>6</v>
      </c>
      <c r="K37" s="54">
        <v>1</v>
      </c>
      <c r="L37" s="54">
        <v>11</v>
      </c>
      <c r="M37" s="54">
        <v>119</v>
      </c>
    </row>
    <row r="38" spans="1:13" ht="15">
      <c r="A38" s="57" t="s">
        <v>162</v>
      </c>
      <c r="B38" s="54">
        <v>0</v>
      </c>
      <c r="C38" s="54">
        <v>1</v>
      </c>
      <c r="D38" s="54">
        <v>1</v>
      </c>
      <c r="E38" s="54">
        <v>0</v>
      </c>
      <c r="F38" s="54">
        <v>1</v>
      </c>
      <c r="G38" s="54">
        <v>1</v>
      </c>
      <c r="H38" s="54">
        <v>8</v>
      </c>
      <c r="I38" s="54">
        <v>5</v>
      </c>
      <c r="J38" s="54">
        <v>3</v>
      </c>
      <c r="K38" s="54">
        <v>0</v>
      </c>
      <c r="L38" s="54">
        <v>7</v>
      </c>
      <c r="M38" s="54">
        <v>139</v>
      </c>
    </row>
    <row r="39" spans="1:13" ht="15">
      <c r="A39" s="52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1:13">
      <c r="I40" s="7"/>
    </row>
    <row r="41" spans="1:13">
      <c r="I41" s="7"/>
    </row>
    <row r="42" spans="1:13">
      <c r="I42" s="7"/>
    </row>
    <row r="43" spans="1:13">
      <c r="I43" s="7"/>
    </row>
    <row r="44" spans="1:13">
      <c r="I44" s="7"/>
    </row>
    <row r="45" spans="1:13">
      <c r="I45" s="7"/>
    </row>
    <row r="46" spans="1:13">
      <c r="I46" s="7"/>
    </row>
    <row r="47" spans="1:13">
      <c r="I47" s="7"/>
    </row>
    <row r="48" spans="1:13">
      <c r="I48" s="7"/>
    </row>
    <row r="49" spans="9:9">
      <c r="I49" s="7"/>
    </row>
    <row r="50" spans="9:9">
      <c r="I50" s="7"/>
    </row>
    <row r="51" spans="9:9">
      <c r="I51" s="7"/>
    </row>
    <row r="52" spans="9:9">
      <c r="I52" s="7"/>
    </row>
    <row r="53" spans="9:9">
      <c r="I53" s="7"/>
    </row>
    <row r="54" spans="9:9">
      <c r="I54" s="7"/>
    </row>
    <row r="55" spans="9:9">
      <c r="I55" s="7"/>
    </row>
    <row r="56" spans="9:9">
      <c r="I56" s="7"/>
    </row>
    <row r="57" spans="9:9">
      <c r="I57" s="7"/>
    </row>
    <row r="58" spans="9:9">
      <c r="I58" s="7"/>
    </row>
    <row r="59" spans="9:9">
      <c r="I59" s="7"/>
    </row>
    <row r="60" spans="9:9">
      <c r="I60" s="7"/>
    </row>
    <row r="61" spans="9:9">
      <c r="I61" s="7"/>
    </row>
    <row r="62" spans="9:9">
      <c r="I62" s="7"/>
    </row>
    <row r="63" spans="9:9">
      <c r="I63" s="7"/>
    </row>
    <row r="64" spans="9:9">
      <c r="I64" s="7"/>
    </row>
    <row r="65" spans="9:9">
      <c r="I65" s="7"/>
    </row>
    <row r="66" spans="9:9">
      <c r="I66" s="7"/>
    </row>
    <row r="67" spans="9:9">
      <c r="I67" s="7"/>
    </row>
    <row r="68" spans="9:9">
      <c r="I68" s="7"/>
    </row>
    <row r="69" spans="9:9">
      <c r="I69" s="7"/>
    </row>
    <row r="70" spans="9:9">
      <c r="I70" s="7"/>
    </row>
    <row r="71" spans="9:9">
      <c r="I71" s="7"/>
    </row>
    <row r="72" spans="9:9">
      <c r="I72" s="7"/>
    </row>
    <row r="73" spans="9:9">
      <c r="I73" s="7"/>
    </row>
    <row r="74" spans="9:9">
      <c r="I74" s="7"/>
    </row>
    <row r="75" spans="9:9">
      <c r="I75" s="7"/>
    </row>
    <row r="76" spans="9:9">
      <c r="I76" s="7"/>
    </row>
    <row r="77" spans="9:9">
      <c r="I77" s="7"/>
    </row>
    <row r="78" spans="9:9">
      <c r="I78" s="7"/>
    </row>
    <row r="79" spans="9:9">
      <c r="I79" s="7"/>
    </row>
    <row r="80" spans="9:9">
      <c r="I80" s="7"/>
    </row>
    <row r="81" spans="9:9">
      <c r="I81" s="7"/>
    </row>
    <row r="82" spans="9:9">
      <c r="I82" s="7"/>
    </row>
    <row r="83" spans="9:9">
      <c r="I83" s="7"/>
    </row>
    <row r="84" spans="9:9">
      <c r="I84" s="7"/>
    </row>
    <row r="85" spans="9:9">
      <c r="I85" s="7"/>
    </row>
    <row r="86" spans="9:9">
      <c r="I86" s="7"/>
    </row>
  </sheetData>
  <sortState ref="C19:H28">
    <sortCondition ref="C19:C28"/>
  </sortState>
  <phoneticPr fontId="9" type="noConversion"/>
  <conditionalFormatting sqref="J2:J12">
    <cfRule type="cellIs" dxfId="3" priority="1" stopIfTrue="1" operator="equal">
      <formula>"No"</formula>
    </cfRule>
  </conditionalFormatting>
  <conditionalFormatting sqref="I2:I8">
    <cfRule type="cellIs" dxfId="2" priority="2" stopIfTrue="1" operator="lessThan">
      <formula>0.6</formula>
    </cfRule>
  </conditionalFormatting>
  <conditionalFormatting sqref="I9:I12">
    <cfRule type="cellIs" dxfId="1" priority="5" stopIfTrue="1" operator="between">
      <formula>0.00001</formula>
      <formula>0.59999999999999</formula>
    </cfRule>
  </conditionalFormatting>
  <pageMargins left="0.75" right="0.75" top="1" bottom="1" header="0.5" footer="0.5"/>
  <pageSetup scale="78" orientation="landscape" horizontalDpi="4294967292" verticalDpi="4294967292"/>
  <headerFooter>
    <oddHeader>&amp;C&amp;K0000002011 Batting Averages_x000D_Canandaigua RC Laser Fleet_x000D_Through October 9, 2011 - FINAL</oddHeader>
    <oddFooter>&amp;Chttp://rcsailors.com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M190"/>
  <sheetViews>
    <sheetView topLeftCell="A170" workbookViewId="0">
      <selection activeCell="A178" sqref="A178:N193"/>
    </sheetView>
  </sheetViews>
  <sheetFormatPr baseColWidth="10" defaultColWidth="10.7109375" defaultRowHeight="13" x14ac:dyDescent="0"/>
  <cols>
    <col min="1" max="1" width="4.42578125" style="12" bestFit="1" customWidth="1"/>
    <col min="2" max="2" width="11" style="19" bestFit="1" customWidth="1"/>
    <col min="3" max="3" width="10" style="1" bestFit="1" customWidth="1"/>
    <col min="4" max="4" width="15.42578125" style="1" bestFit="1" customWidth="1"/>
    <col min="5" max="5" width="11.85546875" style="1" bestFit="1" customWidth="1"/>
    <col min="6" max="6" width="11.42578125" style="1" bestFit="1" customWidth="1"/>
    <col min="7" max="7" width="14.7109375" style="1" bestFit="1" customWidth="1"/>
    <col min="8" max="8" width="12.7109375" style="1" bestFit="1" customWidth="1"/>
    <col min="9" max="9" width="9.85546875" style="1" bestFit="1" customWidth="1"/>
    <col min="10" max="17" width="13.85546875" style="1" customWidth="1"/>
    <col min="18" max="18" width="8.42578125" style="1" bestFit="1" customWidth="1"/>
    <col min="19" max="19" width="4.5703125" style="1" bestFit="1" customWidth="1"/>
    <col min="20" max="20" width="3.85546875" style="1" bestFit="1" customWidth="1"/>
    <col min="21" max="21" width="4.42578125" style="1" bestFit="1" customWidth="1"/>
    <col min="22" max="22" width="7.5703125" style="1" bestFit="1" customWidth="1"/>
    <col min="23" max="23" width="16.85546875" style="1" bestFit="1" customWidth="1"/>
    <col min="24" max="24" width="5" style="1" customWidth="1"/>
    <col min="25" max="16384" width="10.7109375" style="1"/>
  </cols>
  <sheetData>
    <row r="1" spans="1:39">
      <c r="B1" s="19" t="s">
        <v>89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</row>
    <row r="2" spans="1:39">
      <c r="A2" s="12">
        <f>COUNT(A12:A984)</f>
        <v>166</v>
      </c>
      <c r="B2" s="19" t="s">
        <v>32</v>
      </c>
      <c r="C2" s="1">
        <f t="shared" ref="C2:Q2" si="0">C5+C6+C7+C8</f>
        <v>147</v>
      </c>
      <c r="D2" s="1">
        <f t="shared" si="0"/>
        <v>142</v>
      </c>
      <c r="E2" s="1">
        <f t="shared" si="0"/>
        <v>135</v>
      </c>
      <c r="F2" s="1">
        <f t="shared" si="0"/>
        <v>151</v>
      </c>
      <c r="G2" s="1">
        <f t="shared" si="0"/>
        <v>160</v>
      </c>
      <c r="H2" s="1">
        <f t="shared" si="0"/>
        <v>109</v>
      </c>
      <c r="I2" s="1">
        <f t="shared" si="0"/>
        <v>110</v>
      </c>
      <c r="J2" s="1">
        <f t="shared" si="0"/>
        <v>57</v>
      </c>
      <c r="K2" s="1">
        <f t="shared" si="0"/>
        <v>47</v>
      </c>
      <c r="L2" s="1">
        <f t="shared" si="0"/>
        <v>123</v>
      </c>
      <c r="M2" s="1">
        <f t="shared" si="0"/>
        <v>27</v>
      </c>
      <c r="N2" s="1">
        <f t="shared" si="0"/>
        <v>0</v>
      </c>
      <c r="O2" s="1">
        <f t="shared" si="0"/>
        <v>0</v>
      </c>
      <c r="P2" s="1">
        <f t="shared" si="0"/>
        <v>0</v>
      </c>
      <c r="Q2" s="1">
        <f t="shared" si="0"/>
        <v>0</v>
      </c>
      <c r="V2" s="24">
        <f>SUM(C2:U2)</f>
        <v>1208</v>
      </c>
      <c r="W2" s="23" t="s">
        <v>107</v>
      </c>
      <c r="X2" s="23"/>
    </row>
    <row r="3" spans="1:39">
      <c r="B3" s="19" t="s">
        <v>36</v>
      </c>
      <c r="C3" s="1">
        <f t="shared" ref="C3:Q3" si="1">+COUNTIF(C12:C984,"DNC")</f>
        <v>19</v>
      </c>
      <c r="D3" s="1">
        <f t="shared" si="1"/>
        <v>24</v>
      </c>
      <c r="E3" s="1">
        <f t="shared" si="1"/>
        <v>31</v>
      </c>
      <c r="F3" s="1">
        <f t="shared" si="1"/>
        <v>15</v>
      </c>
      <c r="G3" s="1">
        <f t="shared" si="1"/>
        <v>6</v>
      </c>
      <c r="H3" s="1">
        <f t="shared" si="1"/>
        <v>57</v>
      </c>
      <c r="I3" s="1">
        <f t="shared" si="1"/>
        <v>56</v>
      </c>
      <c r="J3" s="1">
        <f t="shared" si="1"/>
        <v>109</v>
      </c>
      <c r="K3" s="1">
        <f t="shared" si="1"/>
        <v>119</v>
      </c>
      <c r="L3" s="1">
        <f t="shared" si="1"/>
        <v>43</v>
      </c>
      <c r="M3" s="1">
        <f>+COUNTIF(M12:M984,"DNC")</f>
        <v>139</v>
      </c>
      <c r="N3" s="1">
        <f t="shared" si="1"/>
        <v>166</v>
      </c>
      <c r="O3" s="1">
        <f t="shared" si="1"/>
        <v>166</v>
      </c>
      <c r="P3" s="1">
        <f t="shared" si="1"/>
        <v>166</v>
      </c>
      <c r="Q3" s="1">
        <f t="shared" si="1"/>
        <v>166</v>
      </c>
      <c r="W3" s="20" t="s">
        <v>20</v>
      </c>
    </row>
    <row r="4" spans="1:39">
      <c r="B4" s="19" t="s">
        <v>35</v>
      </c>
      <c r="C4" s="1">
        <f t="shared" ref="C4:Q4" si="2">+COUNTIF(C12:C984,"DNS")</f>
        <v>0</v>
      </c>
      <c r="D4" s="1">
        <f t="shared" si="2"/>
        <v>0</v>
      </c>
      <c r="E4" s="1">
        <f t="shared" si="2"/>
        <v>0</v>
      </c>
      <c r="F4" s="1">
        <f t="shared" si="2"/>
        <v>0</v>
      </c>
      <c r="G4" s="1">
        <f t="shared" si="2"/>
        <v>0</v>
      </c>
      <c r="H4" s="1">
        <f t="shared" si="2"/>
        <v>0</v>
      </c>
      <c r="I4" s="1">
        <f t="shared" si="2"/>
        <v>0</v>
      </c>
      <c r="J4" s="1">
        <f t="shared" si="2"/>
        <v>0</v>
      </c>
      <c r="K4" s="1">
        <f t="shared" si="2"/>
        <v>0</v>
      </c>
      <c r="L4" s="1">
        <f t="shared" si="2"/>
        <v>0</v>
      </c>
      <c r="M4" s="1">
        <f>+COUNTIF(M12:M984,"DNS")</f>
        <v>0</v>
      </c>
      <c r="N4" s="1">
        <f t="shared" si="2"/>
        <v>0</v>
      </c>
      <c r="O4" s="1">
        <f t="shared" si="2"/>
        <v>0</v>
      </c>
      <c r="P4" s="1">
        <f t="shared" si="2"/>
        <v>0</v>
      </c>
      <c r="Q4" s="1">
        <f t="shared" si="2"/>
        <v>0</v>
      </c>
      <c r="W4" s="4" t="s">
        <v>143</v>
      </c>
    </row>
    <row r="5" spans="1:39">
      <c r="B5" s="19" t="s">
        <v>33</v>
      </c>
      <c r="C5" s="1">
        <f t="shared" ref="C5:Q5" si="3">+COUNTIF(C12:C984,"DSQ")</f>
        <v>0</v>
      </c>
      <c r="D5" s="1">
        <f t="shared" si="3"/>
        <v>0</v>
      </c>
      <c r="E5" s="1">
        <f t="shared" si="3"/>
        <v>0</v>
      </c>
      <c r="F5" s="1">
        <f t="shared" si="3"/>
        <v>0</v>
      </c>
      <c r="G5" s="1">
        <f t="shared" si="3"/>
        <v>0</v>
      </c>
      <c r="H5" s="1">
        <f t="shared" si="3"/>
        <v>0</v>
      </c>
      <c r="I5" s="1">
        <f t="shared" si="3"/>
        <v>0</v>
      </c>
      <c r="J5" s="1">
        <f t="shared" si="3"/>
        <v>0</v>
      </c>
      <c r="K5" s="1">
        <f t="shared" si="3"/>
        <v>0</v>
      </c>
      <c r="L5" s="1">
        <f t="shared" si="3"/>
        <v>0</v>
      </c>
      <c r="M5" s="1">
        <f>+COUNTIF(M12:M984,"DSQ")</f>
        <v>0</v>
      </c>
      <c r="N5" s="1">
        <f t="shared" si="3"/>
        <v>0</v>
      </c>
      <c r="O5" s="1">
        <f t="shared" si="3"/>
        <v>0</v>
      </c>
      <c r="P5" s="1">
        <f t="shared" si="3"/>
        <v>0</v>
      </c>
      <c r="Q5" s="1">
        <f t="shared" si="3"/>
        <v>0</v>
      </c>
      <c r="W5" s="26" t="s">
        <v>128</v>
      </c>
    </row>
    <row r="6" spans="1:39">
      <c r="B6" s="19" t="s">
        <v>34</v>
      </c>
      <c r="C6" s="1">
        <f t="shared" ref="C6:Q6" si="4">+COUNTIF(C12:C984,"WD")</f>
        <v>0</v>
      </c>
      <c r="D6" s="1">
        <f t="shared" si="4"/>
        <v>0</v>
      </c>
      <c r="E6" s="1">
        <f t="shared" si="4"/>
        <v>0</v>
      </c>
      <c r="F6" s="1">
        <f t="shared" si="4"/>
        <v>0</v>
      </c>
      <c r="G6" s="1">
        <f t="shared" si="4"/>
        <v>0</v>
      </c>
      <c r="H6" s="1">
        <f t="shared" si="4"/>
        <v>0</v>
      </c>
      <c r="I6" s="1">
        <f t="shared" si="4"/>
        <v>0</v>
      </c>
      <c r="J6" s="1">
        <f t="shared" si="4"/>
        <v>0</v>
      </c>
      <c r="K6" s="1">
        <f t="shared" si="4"/>
        <v>0</v>
      </c>
      <c r="L6" s="1">
        <f t="shared" si="4"/>
        <v>0</v>
      </c>
      <c r="M6" s="1">
        <f>+COUNTIF(M12:M984,"WD")</f>
        <v>0</v>
      </c>
      <c r="N6" s="1">
        <f t="shared" si="4"/>
        <v>0</v>
      </c>
      <c r="O6" s="1">
        <f t="shared" si="4"/>
        <v>0</v>
      </c>
      <c r="P6" s="1">
        <f t="shared" si="4"/>
        <v>0</v>
      </c>
      <c r="Q6" s="1">
        <f t="shared" si="4"/>
        <v>0</v>
      </c>
      <c r="W6" s="26" t="s">
        <v>130</v>
      </c>
    </row>
    <row r="7" spans="1:39">
      <c r="B7" s="19" t="s">
        <v>21</v>
      </c>
      <c r="C7" s="1">
        <f t="shared" ref="C7:Q7" si="5">+COUNTIF(C12:C984,"DNF")</f>
        <v>4</v>
      </c>
      <c r="D7" s="1">
        <f t="shared" si="5"/>
        <v>0</v>
      </c>
      <c r="E7" s="1">
        <f t="shared" si="5"/>
        <v>3</v>
      </c>
      <c r="F7" s="1">
        <f t="shared" si="5"/>
        <v>5</v>
      </c>
      <c r="G7" s="1">
        <f t="shared" si="5"/>
        <v>11</v>
      </c>
      <c r="H7" s="1">
        <f t="shared" si="5"/>
        <v>4</v>
      </c>
      <c r="I7" s="1">
        <f t="shared" si="5"/>
        <v>6</v>
      </c>
      <c r="J7" s="1">
        <f t="shared" si="5"/>
        <v>4</v>
      </c>
      <c r="K7" s="1">
        <f t="shared" si="5"/>
        <v>11</v>
      </c>
      <c r="L7" s="1">
        <f t="shared" si="5"/>
        <v>3</v>
      </c>
      <c r="M7" s="1">
        <f>+COUNTIF(M12:M984,"DNF")</f>
        <v>7</v>
      </c>
      <c r="N7" s="1">
        <f t="shared" si="5"/>
        <v>0</v>
      </c>
      <c r="O7" s="1">
        <f t="shared" si="5"/>
        <v>0</v>
      </c>
      <c r="P7" s="1">
        <f t="shared" si="5"/>
        <v>0</v>
      </c>
      <c r="Q7" s="1">
        <f t="shared" si="5"/>
        <v>0</v>
      </c>
      <c r="W7" s="1" t="s">
        <v>6</v>
      </c>
    </row>
    <row r="8" spans="1:39">
      <c r="B8" s="19" t="s">
        <v>31</v>
      </c>
      <c r="C8" s="1">
        <f>+COUNT(C12:C990)</f>
        <v>143</v>
      </c>
      <c r="D8" s="1">
        <f t="shared" ref="D8:Q8" si="6">+COUNT(D12:D990)</f>
        <v>142</v>
      </c>
      <c r="E8" s="1">
        <f t="shared" si="6"/>
        <v>132</v>
      </c>
      <c r="F8" s="1">
        <f t="shared" si="6"/>
        <v>146</v>
      </c>
      <c r="G8" s="1">
        <f t="shared" si="6"/>
        <v>149</v>
      </c>
      <c r="H8" s="1">
        <f t="shared" si="6"/>
        <v>105</v>
      </c>
      <c r="I8" s="1">
        <f t="shared" si="6"/>
        <v>104</v>
      </c>
      <c r="J8" s="1">
        <f t="shared" si="6"/>
        <v>53</v>
      </c>
      <c r="K8" s="1">
        <f t="shared" si="6"/>
        <v>36</v>
      </c>
      <c r="L8" s="1">
        <f t="shared" si="6"/>
        <v>120</v>
      </c>
      <c r="M8" s="1">
        <f>+COUNT(M12:M990)</f>
        <v>20</v>
      </c>
      <c r="N8" s="1">
        <f t="shared" si="6"/>
        <v>0</v>
      </c>
      <c r="O8" s="1">
        <f t="shared" si="6"/>
        <v>0</v>
      </c>
      <c r="P8" s="1">
        <f t="shared" si="6"/>
        <v>0</v>
      </c>
      <c r="Q8" s="1">
        <f t="shared" si="6"/>
        <v>0</v>
      </c>
      <c r="W8" s="1" t="s">
        <v>7</v>
      </c>
    </row>
    <row r="9" spans="1:39" s="28" customFormat="1">
      <c r="B9" s="28" t="s">
        <v>49</v>
      </c>
      <c r="C9" s="28">
        <v>1</v>
      </c>
      <c r="D9" s="28">
        <v>6</v>
      </c>
      <c r="E9" s="28">
        <v>5</v>
      </c>
      <c r="F9" s="28">
        <v>3</v>
      </c>
      <c r="G9" s="28">
        <v>2</v>
      </c>
      <c r="H9" s="28">
        <v>4</v>
      </c>
      <c r="I9" s="28">
        <v>7</v>
      </c>
      <c r="J9" s="28">
        <v>8</v>
      </c>
      <c r="K9" s="28">
        <v>9</v>
      </c>
      <c r="L9" s="28">
        <v>10</v>
      </c>
      <c r="M9" s="28">
        <v>11</v>
      </c>
    </row>
    <row r="10" spans="1:39" s="20" customFormat="1">
      <c r="B10" s="20" t="s">
        <v>39</v>
      </c>
      <c r="C10" s="20" t="s">
        <v>42</v>
      </c>
      <c r="D10" s="20" t="s">
        <v>43</v>
      </c>
      <c r="E10" s="20" t="s">
        <v>48</v>
      </c>
      <c r="F10" s="20" t="s">
        <v>44</v>
      </c>
      <c r="G10" s="20" t="s">
        <v>45</v>
      </c>
      <c r="H10" s="20" t="s">
        <v>46</v>
      </c>
      <c r="I10" s="20" t="s">
        <v>47</v>
      </c>
      <c r="J10" s="20" t="s">
        <v>86</v>
      </c>
      <c r="K10" s="20" t="s">
        <v>87</v>
      </c>
      <c r="L10" s="20" t="s">
        <v>88</v>
      </c>
      <c r="M10" s="20" t="s">
        <v>2</v>
      </c>
      <c r="Y10" s="20">
        <v>1</v>
      </c>
      <c r="Z10" s="20">
        <v>2</v>
      </c>
      <c r="AA10" s="20">
        <v>3</v>
      </c>
      <c r="AB10" s="20">
        <v>4</v>
      </c>
      <c r="AC10" s="20">
        <v>5</v>
      </c>
      <c r="AD10" s="20">
        <v>6</v>
      </c>
      <c r="AE10" s="20">
        <v>7</v>
      </c>
      <c r="AF10" s="20">
        <v>8</v>
      </c>
      <c r="AG10" s="20">
        <v>9</v>
      </c>
      <c r="AH10" s="20">
        <v>10</v>
      </c>
      <c r="AI10" s="20">
        <v>11</v>
      </c>
      <c r="AJ10" s="20">
        <v>12</v>
      </c>
      <c r="AK10" s="20">
        <v>13</v>
      </c>
      <c r="AL10" s="20">
        <v>14</v>
      </c>
      <c r="AM10" s="20">
        <v>15</v>
      </c>
    </row>
    <row r="11" spans="1:39" s="20" customFormat="1">
      <c r="A11" s="21"/>
      <c r="B11" s="21" t="s">
        <v>37</v>
      </c>
      <c r="C11" s="20">
        <v>254</v>
      </c>
      <c r="D11" s="20">
        <v>62</v>
      </c>
      <c r="E11" s="20">
        <v>59</v>
      </c>
      <c r="F11" s="22" t="s">
        <v>5</v>
      </c>
      <c r="G11" s="20">
        <v>54</v>
      </c>
      <c r="H11" s="20">
        <v>47</v>
      </c>
      <c r="I11" s="20">
        <v>72</v>
      </c>
      <c r="J11" s="20">
        <v>88</v>
      </c>
      <c r="K11" s="20">
        <v>652</v>
      </c>
      <c r="L11" s="20">
        <v>17</v>
      </c>
      <c r="M11" s="20">
        <v>94</v>
      </c>
      <c r="R11" s="20" t="s">
        <v>40</v>
      </c>
      <c r="S11" s="20" t="s">
        <v>19</v>
      </c>
      <c r="T11" s="20" t="s">
        <v>18</v>
      </c>
      <c r="U11" s="20" t="s">
        <v>17</v>
      </c>
      <c r="V11" s="20" t="s">
        <v>38</v>
      </c>
      <c r="Y11" s="20">
        <v>254</v>
      </c>
      <c r="Z11" s="20">
        <v>62</v>
      </c>
      <c r="AA11" s="20">
        <v>59</v>
      </c>
      <c r="AB11" s="22" t="s">
        <v>5</v>
      </c>
      <c r="AC11" s="20">
        <v>54</v>
      </c>
      <c r="AD11" s="20">
        <v>47</v>
      </c>
      <c r="AE11" s="20">
        <v>72</v>
      </c>
      <c r="AF11" s="20">
        <v>88</v>
      </c>
      <c r="AG11" s="20">
        <v>652</v>
      </c>
      <c r="AH11" s="20">
        <v>17</v>
      </c>
      <c r="AI11" s="20">
        <v>94</v>
      </c>
    </row>
    <row r="12" spans="1:39">
      <c r="A12" s="11">
        <v>1</v>
      </c>
      <c r="B12" s="13">
        <v>39013</v>
      </c>
      <c r="C12" s="36">
        <v>1</v>
      </c>
      <c r="D12" s="37">
        <v>2</v>
      </c>
      <c r="E12" s="36">
        <v>3</v>
      </c>
      <c r="F12" s="36">
        <v>5</v>
      </c>
      <c r="G12" s="36">
        <v>7</v>
      </c>
      <c r="H12" s="36">
        <v>6</v>
      </c>
      <c r="I12" s="37">
        <v>4</v>
      </c>
      <c r="J12" s="36" t="s">
        <v>100</v>
      </c>
      <c r="K12" s="36" t="s">
        <v>100</v>
      </c>
      <c r="L12" s="36" t="s">
        <v>100</v>
      </c>
      <c r="M12" s="36" t="s">
        <v>100</v>
      </c>
      <c r="N12" s="36" t="s">
        <v>100</v>
      </c>
      <c r="O12" s="36" t="s">
        <v>100</v>
      </c>
      <c r="P12" s="36" t="s">
        <v>100</v>
      </c>
      <c r="Q12" s="36" t="s">
        <v>100</v>
      </c>
      <c r="R12" s="1">
        <f t="shared" ref="R12:R13" si="7">+COUNT(C12:Q12)</f>
        <v>7</v>
      </c>
      <c r="S12" s="1">
        <f t="shared" ref="S12:S13" si="8">+COUNTIF(C12:Q12,"DSQ")</f>
        <v>0</v>
      </c>
      <c r="T12" s="1">
        <f t="shared" ref="T12:T13" si="9">+COUNTIF(C12:Q12,"WD")</f>
        <v>0</v>
      </c>
      <c r="U12" s="1">
        <f t="shared" ref="U12:U13" si="10">+COUNTIF(C12:Q12,"DNF")</f>
        <v>0</v>
      </c>
      <c r="V12" s="1">
        <f t="shared" ref="V12:V13" si="11">+SUM(R12:U12)</f>
        <v>7</v>
      </c>
      <c r="X12" s="4"/>
      <c r="Y12" s="1">
        <f t="shared" ref="Y12:Y17" si="12">+IF(OR(C12="DNC",C12="DNS"),"0",$V12)</f>
        <v>7</v>
      </c>
      <c r="Z12" s="1">
        <f t="shared" ref="Z12:AM34" si="13">+IF(OR(D12="DNC",D12="DNS"),"0",$V12)</f>
        <v>7</v>
      </c>
      <c r="AA12" s="1">
        <f t="shared" si="13"/>
        <v>7</v>
      </c>
      <c r="AB12" s="1">
        <f t="shared" si="13"/>
        <v>7</v>
      </c>
      <c r="AC12" s="1">
        <f t="shared" si="13"/>
        <v>7</v>
      </c>
      <c r="AD12" s="1">
        <f t="shared" si="13"/>
        <v>7</v>
      </c>
      <c r="AE12" s="1">
        <f t="shared" si="13"/>
        <v>7</v>
      </c>
      <c r="AF12" s="1" t="str">
        <f t="shared" si="13"/>
        <v>0</v>
      </c>
      <c r="AG12" s="1" t="str">
        <f t="shared" si="13"/>
        <v>0</v>
      </c>
      <c r="AH12" s="1" t="str">
        <f t="shared" si="13"/>
        <v>0</v>
      </c>
      <c r="AI12" s="1" t="str">
        <f t="shared" si="13"/>
        <v>0</v>
      </c>
      <c r="AJ12" s="1" t="str">
        <f t="shared" si="13"/>
        <v>0</v>
      </c>
      <c r="AK12" s="1" t="str">
        <f t="shared" si="13"/>
        <v>0</v>
      </c>
      <c r="AL12" s="1" t="str">
        <f t="shared" si="13"/>
        <v>0</v>
      </c>
      <c r="AM12" s="1" t="str">
        <f t="shared" si="13"/>
        <v>0</v>
      </c>
    </row>
    <row r="13" spans="1:39">
      <c r="A13" s="11">
        <v>2</v>
      </c>
      <c r="B13" s="13">
        <v>39013</v>
      </c>
      <c r="C13" s="36">
        <v>3</v>
      </c>
      <c r="D13" s="36">
        <v>2</v>
      </c>
      <c r="E13" s="36">
        <v>1</v>
      </c>
      <c r="F13" s="36">
        <v>4</v>
      </c>
      <c r="G13" s="36">
        <v>5</v>
      </c>
      <c r="H13" s="36">
        <v>6</v>
      </c>
      <c r="I13" s="36">
        <v>7</v>
      </c>
      <c r="J13" s="36" t="s">
        <v>100</v>
      </c>
      <c r="K13" s="36" t="s">
        <v>100</v>
      </c>
      <c r="L13" s="36" t="s">
        <v>100</v>
      </c>
      <c r="M13" s="36" t="s">
        <v>100</v>
      </c>
      <c r="N13" s="36" t="s">
        <v>100</v>
      </c>
      <c r="O13" s="36" t="s">
        <v>100</v>
      </c>
      <c r="P13" s="36" t="s">
        <v>100</v>
      </c>
      <c r="Q13" s="36" t="s">
        <v>100</v>
      </c>
      <c r="R13" s="1">
        <f t="shared" si="7"/>
        <v>7</v>
      </c>
      <c r="S13" s="1">
        <f t="shared" si="8"/>
        <v>0</v>
      </c>
      <c r="T13" s="1">
        <f t="shared" si="9"/>
        <v>0</v>
      </c>
      <c r="U13" s="1">
        <f t="shared" si="10"/>
        <v>0</v>
      </c>
      <c r="V13" s="1">
        <f t="shared" si="11"/>
        <v>7</v>
      </c>
      <c r="Y13" s="1">
        <f t="shared" si="12"/>
        <v>7</v>
      </c>
      <c r="Z13" s="1">
        <f t="shared" ref="Z13" si="14">+IF(OR(D13="DNC",D13="DNS"),"0",$V13)</f>
        <v>7</v>
      </c>
      <c r="AA13" s="1">
        <f t="shared" ref="AA13" si="15">+IF(OR(E13="DNC",E13="DNS"),"0",$V13)</f>
        <v>7</v>
      </c>
      <c r="AB13" s="1">
        <f t="shared" ref="AB13" si="16">+IF(OR(F13="DNC",F13="DNS"),"0",$V13)</f>
        <v>7</v>
      </c>
      <c r="AC13" s="1">
        <f t="shared" ref="AC13" si="17">+IF(OR(G13="DNC",G13="DNS"),"0",$V13)</f>
        <v>7</v>
      </c>
      <c r="AD13" s="1">
        <f t="shared" ref="AD13" si="18">+IF(OR(H13="DNC",H13="DNS"),"0",$V13)</f>
        <v>7</v>
      </c>
      <c r="AE13" s="1">
        <f t="shared" ref="AE13" si="19">+IF(OR(I13="DNC",I13="DNS"),"0",$V13)</f>
        <v>7</v>
      </c>
      <c r="AF13" s="1" t="str">
        <f t="shared" ref="AF13" si="20">+IF(OR(J13="DNC",J13="DNS"),"0",$V13)</f>
        <v>0</v>
      </c>
      <c r="AG13" s="1" t="str">
        <f t="shared" ref="AG13" si="21">+IF(OR(K13="DNC",K13="DNS"),"0",$V13)</f>
        <v>0</v>
      </c>
      <c r="AH13" s="1" t="str">
        <f t="shared" ref="AH13" si="22">+IF(OR(L13="DNC",L13="DNS"),"0",$V13)</f>
        <v>0</v>
      </c>
      <c r="AI13" s="1" t="str">
        <f t="shared" si="13"/>
        <v>0</v>
      </c>
      <c r="AJ13" s="1" t="str">
        <f t="shared" ref="AJ13" si="23">+IF(OR(N13="DNC",N13="DNS"),"0",$V13)</f>
        <v>0</v>
      </c>
      <c r="AK13" s="1" t="str">
        <f t="shared" si="13"/>
        <v>0</v>
      </c>
      <c r="AL13" s="1" t="str">
        <f t="shared" ref="AL13" si="24">+IF(OR(P13="DNC",P13="DNS"),"0",$V13)</f>
        <v>0</v>
      </c>
      <c r="AM13" s="1" t="str">
        <f t="shared" ref="AM13" si="25">+IF(OR(Q13="DNC",Q13="DNS"),"0",$V13)</f>
        <v>0</v>
      </c>
    </row>
    <row r="14" spans="1:39">
      <c r="A14" s="11">
        <v>3</v>
      </c>
      <c r="B14" s="13">
        <v>39020</v>
      </c>
      <c r="C14" s="36">
        <v>5</v>
      </c>
      <c r="D14" s="36">
        <v>2</v>
      </c>
      <c r="E14" s="36">
        <v>1</v>
      </c>
      <c r="F14" s="36">
        <v>6</v>
      </c>
      <c r="G14" s="36" t="s">
        <v>91</v>
      </c>
      <c r="H14" s="36">
        <v>3</v>
      </c>
      <c r="I14" s="36">
        <v>4</v>
      </c>
      <c r="J14" s="36" t="s">
        <v>100</v>
      </c>
      <c r="K14" s="36" t="s">
        <v>100</v>
      </c>
      <c r="L14" s="36" t="s">
        <v>100</v>
      </c>
      <c r="M14" s="36" t="s">
        <v>100</v>
      </c>
      <c r="N14" s="36" t="s">
        <v>100</v>
      </c>
      <c r="O14" s="36" t="s">
        <v>100</v>
      </c>
      <c r="P14" s="36" t="s">
        <v>100</v>
      </c>
      <c r="Q14" s="36" t="s">
        <v>100</v>
      </c>
      <c r="R14" s="1">
        <f t="shared" ref="R14:R17" si="26">+COUNT(C14:Q14)</f>
        <v>6</v>
      </c>
      <c r="S14" s="1">
        <f t="shared" ref="S14:S17" si="27">+COUNTIF(C14:Q14,"DSQ")</f>
        <v>0</v>
      </c>
      <c r="T14" s="1">
        <f t="shared" ref="T14:T17" si="28">+COUNTIF(C14:Q14,"WD")</f>
        <v>0</v>
      </c>
      <c r="U14" s="1">
        <f t="shared" ref="U14:U17" si="29">+COUNTIF(C14:Q14,"DNF")</f>
        <v>1</v>
      </c>
      <c r="V14" s="1">
        <f t="shared" ref="V14:V17" si="30">+SUM(R14:U14)</f>
        <v>7</v>
      </c>
      <c r="Y14" s="1">
        <f t="shared" si="12"/>
        <v>7</v>
      </c>
      <c r="Z14" s="1">
        <f t="shared" ref="Z14:Z17" si="31">+IF(OR(D14="DNC",D14="DNS"),"0",$V14)</f>
        <v>7</v>
      </c>
      <c r="AA14" s="1">
        <f t="shared" ref="AA14:AA17" si="32">+IF(OR(E14="DNC",E14="DNS"),"0",$V14)</f>
        <v>7</v>
      </c>
      <c r="AB14" s="1">
        <f t="shared" ref="AB14:AB17" si="33">+IF(OR(F14="DNC",F14="DNS"),"0",$V14)</f>
        <v>7</v>
      </c>
      <c r="AC14" s="1">
        <f t="shared" ref="AC14:AC17" si="34">+IF(OR(G14="DNC",G14="DNS"),"0",$V14)</f>
        <v>7</v>
      </c>
      <c r="AD14" s="1">
        <f t="shared" ref="AD14:AD17" si="35">+IF(OR(H14="DNC",H14="DNS"),"0",$V14)</f>
        <v>7</v>
      </c>
      <c r="AE14" s="1">
        <f t="shared" ref="AE14:AE17" si="36">+IF(OR(I14="DNC",I14="DNS"),"0",$V14)</f>
        <v>7</v>
      </c>
      <c r="AF14" s="1" t="str">
        <f t="shared" ref="AF14:AF17" si="37">+IF(OR(J14="DNC",J14="DNS"),"0",$V14)</f>
        <v>0</v>
      </c>
      <c r="AG14" s="1" t="str">
        <f t="shared" ref="AG14:AG17" si="38">+IF(OR(K14="DNC",K14="DNS"),"0",$V14)</f>
        <v>0</v>
      </c>
      <c r="AH14" s="1" t="str">
        <f t="shared" ref="AH14:AH17" si="39">+IF(OR(L14="DNC",L14="DNS"),"0",$V14)</f>
        <v>0</v>
      </c>
      <c r="AI14" s="1" t="str">
        <f t="shared" si="13"/>
        <v>0</v>
      </c>
      <c r="AJ14" s="1" t="str">
        <f t="shared" ref="AJ14:AJ17" si="40">+IF(OR(N14="DNC",N14="DNS"),"0",$V14)</f>
        <v>0</v>
      </c>
      <c r="AK14" s="1" t="str">
        <f t="shared" si="13"/>
        <v>0</v>
      </c>
      <c r="AL14" s="1" t="str">
        <f t="shared" ref="AL14:AL17" si="41">+IF(OR(P14="DNC",P14="DNS"),"0",$V14)</f>
        <v>0</v>
      </c>
      <c r="AM14" s="1" t="str">
        <f t="shared" ref="AM14:AM17" si="42">+IF(OR(Q14="DNC",Q14="DNS"),"0",$V14)</f>
        <v>0</v>
      </c>
    </row>
    <row r="15" spans="1:39">
      <c r="A15" s="11">
        <v>4</v>
      </c>
      <c r="B15" s="13">
        <v>39020</v>
      </c>
      <c r="C15" s="36">
        <v>4</v>
      </c>
      <c r="D15" s="36">
        <v>3</v>
      </c>
      <c r="E15" s="36">
        <v>1</v>
      </c>
      <c r="F15" s="36">
        <v>5</v>
      </c>
      <c r="G15" s="36" t="s">
        <v>100</v>
      </c>
      <c r="H15" s="36">
        <v>2</v>
      </c>
      <c r="I15" s="36">
        <v>6</v>
      </c>
      <c r="J15" s="36" t="s">
        <v>100</v>
      </c>
      <c r="K15" s="36" t="s">
        <v>100</v>
      </c>
      <c r="L15" s="36" t="s">
        <v>100</v>
      </c>
      <c r="M15" s="36" t="s">
        <v>100</v>
      </c>
      <c r="N15" s="36" t="s">
        <v>100</v>
      </c>
      <c r="O15" s="36" t="s">
        <v>100</v>
      </c>
      <c r="P15" s="36" t="s">
        <v>100</v>
      </c>
      <c r="Q15" s="36" t="s">
        <v>100</v>
      </c>
      <c r="R15" s="1">
        <f t="shared" si="26"/>
        <v>6</v>
      </c>
      <c r="S15" s="1">
        <f t="shared" si="27"/>
        <v>0</v>
      </c>
      <c r="T15" s="1">
        <f t="shared" si="28"/>
        <v>0</v>
      </c>
      <c r="U15" s="1">
        <f t="shared" si="29"/>
        <v>0</v>
      </c>
      <c r="V15" s="1">
        <f t="shared" si="30"/>
        <v>6</v>
      </c>
      <c r="Y15" s="1">
        <f t="shared" si="12"/>
        <v>6</v>
      </c>
      <c r="Z15" s="1">
        <f t="shared" si="31"/>
        <v>6</v>
      </c>
      <c r="AA15" s="1">
        <f t="shared" si="32"/>
        <v>6</v>
      </c>
      <c r="AB15" s="1">
        <f t="shared" si="33"/>
        <v>6</v>
      </c>
      <c r="AC15" s="1" t="str">
        <f t="shared" si="34"/>
        <v>0</v>
      </c>
      <c r="AD15" s="1">
        <f t="shared" si="35"/>
        <v>6</v>
      </c>
      <c r="AE15" s="1">
        <f t="shared" si="36"/>
        <v>6</v>
      </c>
      <c r="AF15" s="1" t="str">
        <f t="shared" si="37"/>
        <v>0</v>
      </c>
      <c r="AG15" s="1" t="str">
        <f t="shared" si="38"/>
        <v>0</v>
      </c>
      <c r="AH15" s="1" t="str">
        <f t="shared" si="39"/>
        <v>0</v>
      </c>
      <c r="AI15" s="1" t="str">
        <f t="shared" si="13"/>
        <v>0</v>
      </c>
      <c r="AJ15" s="1" t="str">
        <f t="shared" si="40"/>
        <v>0</v>
      </c>
      <c r="AK15" s="1" t="str">
        <f t="shared" si="13"/>
        <v>0</v>
      </c>
      <c r="AL15" s="1" t="str">
        <f t="shared" si="41"/>
        <v>0</v>
      </c>
      <c r="AM15" s="1" t="str">
        <f t="shared" si="42"/>
        <v>0</v>
      </c>
    </row>
    <row r="16" spans="1:39">
      <c r="A16" s="11">
        <v>5</v>
      </c>
      <c r="B16" s="13">
        <v>39020</v>
      </c>
      <c r="C16" s="36" t="s">
        <v>100</v>
      </c>
      <c r="D16" s="36">
        <v>1</v>
      </c>
      <c r="E16" s="36">
        <v>3</v>
      </c>
      <c r="F16" s="36">
        <v>5</v>
      </c>
      <c r="G16" s="36">
        <v>6</v>
      </c>
      <c r="H16" s="36">
        <v>2</v>
      </c>
      <c r="I16" s="36">
        <v>4</v>
      </c>
      <c r="J16" s="36" t="s">
        <v>100</v>
      </c>
      <c r="K16" s="36" t="s">
        <v>100</v>
      </c>
      <c r="L16" s="36" t="s">
        <v>100</v>
      </c>
      <c r="M16" s="36" t="s">
        <v>100</v>
      </c>
      <c r="N16" s="36" t="s">
        <v>100</v>
      </c>
      <c r="O16" s="36" t="s">
        <v>100</v>
      </c>
      <c r="P16" s="36" t="s">
        <v>100</v>
      </c>
      <c r="Q16" s="36" t="s">
        <v>100</v>
      </c>
      <c r="R16" s="1">
        <f t="shared" si="26"/>
        <v>6</v>
      </c>
      <c r="S16" s="1">
        <f t="shared" si="27"/>
        <v>0</v>
      </c>
      <c r="T16" s="1">
        <f t="shared" si="28"/>
        <v>0</v>
      </c>
      <c r="U16" s="1">
        <f t="shared" si="29"/>
        <v>0</v>
      </c>
      <c r="V16" s="1">
        <f t="shared" si="30"/>
        <v>6</v>
      </c>
      <c r="Y16" s="1" t="str">
        <f t="shared" si="12"/>
        <v>0</v>
      </c>
      <c r="Z16" s="1">
        <f t="shared" si="31"/>
        <v>6</v>
      </c>
      <c r="AA16" s="1">
        <f t="shared" si="32"/>
        <v>6</v>
      </c>
      <c r="AB16" s="1">
        <f t="shared" si="33"/>
        <v>6</v>
      </c>
      <c r="AC16" s="1">
        <f t="shared" si="34"/>
        <v>6</v>
      </c>
      <c r="AD16" s="1">
        <f t="shared" si="35"/>
        <v>6</v>
      </c>
      <c r="AE16" s="1">
        <f t="shared" si="36"/>
        <v>6</v>
      </c>
      <c r="AF16" s="1" t="str">
        <f t="shared" si="37"/>
        <v>0</v>
      </c>
      <c r="AG16" s="1" t="str">
        <f t="shared" si="38"/>
        <v>0</v>
      </c>
      <c r="AH16" s="1" t="str">
        <f t="shared" si="39"/>
        <v>0</v>
      </c>
      <c r="AI16" s="1" t="str">
        <f t="shared" si="13"/>
        <v>0</v>
      </c>
      <c r="AJ16" s="1" t="str">
        <f t="shared" si="40"/>
        <v>0</v>
      </c>
      <c r="AK16" s="1" t="str">
        <f t="shared" si="13"/>
        <v>0</v>
      </c>
      <c r="AL16" s="1" t="str">
        <f t="shared" si="41"/>
        <v>0</v>
      </c>
      <c r="AM16" s="1" t="str">
        <f t="shared" si="42"/>
        <v>0</v>
      </c>
    </row>
    <row r="17" spans="1:39">
      <c r="A17" s="11">
        <v>6</v>
      </c>
      <c r="B17" s="13">
        <v>39020</v>
      </c>
      <c r="C17" s="36" t="s">
        <v>100</v>
      </c>
      <c r="D17" s="36">
        <v>2</v>
      </c>
      <c r="E17" s="36">
        <v>1</v>
      </c>
      <c r="F17" s="36">
        <v>6</v>
      </c>
      <c r="G17" s="36">
        <v>5</v>
      </c>
      <c r="H17" s="36">
        <v>3</v>
      </c>
      <c r="I17" s="36">
        <v>4</v>
      </c>
      <c r="J17" s="36" t="s">
        <v>100</v>
      </c>
      <c r="K17" s="36" t="s">
        <v>100</v>
      </c>
      <c r="L17" s="36" t="s">
        <v>100</v>
      </c>
      <c r="M17" s="36" t="s">
        <v>100</v>
      </c>
      <c r="N17" s="36" t="s">
        <v>100</v>
      </c>
      <c r="O17" s="36" t="s">
        <v>100</v>
      </c>
      <c r="P17" s="36" t="s">
        <v>100</v>
      </c>
      <c r="Q17" s="36" t="s">
        <v>100</v>
      </c>
      <c r="R17" s="1">
        <f t="shared" si="26"/>
        <v>6</v>
      </c>
      <c r="S17" s="1">
        <f t="shared" si="27"/>
        <v>0</v>
      </c>
      <c r="T17" s="1">
        <f t="shared" si="28"/>
        <v>0</v>
      </c>
      <c r="U17" s="1">
        <f t="shared" si="29"/>
        <v>0</v>
      </c>
      <c r="V17" s="1">
        <f t="shared" si="30"/>
        <v>6</v>
      </c>
      <c r="Y17" s="1" t="str">
        <f t="shared" si="12"/>
        <v>0</v>
      </c>
      <c r="Z17" s="1">
        <f t="shared" si="31"/>
        <v>6</v>
      </c>
      <c r="AA17" s="1">
        <f t="shared" si="32"/>
        <v>6</v>
      </c>
      <c r="AB17" s="1">
        <f t="shared" si="33"/>
        <v>6</v>
      </c>
      <c r="AC17" s="1">
        <f t="shared" si="34"/>
        <v>6</v>
      </c>
      <c r="AD17" s="1">
        <f t="shared" si="35"/>
        <v>6</v>
      </c>
      <c r="AE17" s="1">
        <f t="shared" si="36"/>
        <v>6</v>
      </c>
      <c r="AF17" s="1" t="str">
        <f t="shared" si="37"/>
        <v>0</v>
      </c>
      <c r="AG17" s="1" t="str">
        <f t="shared" si="38"/>
        <v>0</v>
      </c>
      <c r="AH17" s="1" t="str">
        <f t="shared" si="39"/>
        <v>0</v>
      </c>
      <c r="AI17" s="1" t="str">
        <f t="shared" si="13"/>
        <v>0</v>
      </c>
      <c r="AJ17" s="1" t="str">
        <f t="shared" si="40"/>
        <v>0</v>
      </c>
      <c r="AK17" s="1" t="str">
        <f t="shared" si="13"/>
        <v>0</v>
      </c>
      <c r="AL17" s="1" t="str">
        <f t="shared" si="41"/>
        <v>0</v>
      </c>
      <c r="AM17" s="1" t="str">
        <f t="shared" si="42"/>
        <v>0</v>
      </c>
    </row>
    <row r="18" spans="1:39">
      <c r="A18" s="11">
        <v>7</v>
      </c>
      <c r="B18" s="13">
        <v>39027</v>
      </c>
      <c r="C18" s="36">
        <v>2</v>
      </c>
      <c r="D18" s="36">
        <v>1</v>
      </c>
      <c r="E18" s="36" t="s">
        <v>100</v>
      </c>
      <c r="F18" s="36">
        <v>5</v>
      </c>
      <c r="G18" s="36">
        <v>3</v>
      </c>
      <c r="H18" s="36">
        <v>4</v>
      </c>
      <c r="I18" s="36" t="s">
        <v>100</v>
      </c>
      <c r="J18" s="36" t="s">
        <v>100</v>
      </c>
      <c r="K18" s="36" t="s">
        <v>100</v>
      </c>
      <c r="L18" s="36" t="s">
        <v>100</v>
      </c>
      <c r="M18" s="36" t="s">
        <v>100</v>
      </c>
      <c r="N18" s="36" t="s">
        <v>100</v>
      </c>
      <c r="O18" s="36" t="s">
        <v>100</v>
      </c>
      <c r="P18" s="36" t="s">
        <v>100</v>
      </c>
      <c r="Q18" s="36" t="s">
        <v>100</v>
      </c>
      <c r="R18" s="1">
        <f t="shared" ref="R18:R23" si="43">+COUNT(C18:Q18)</f>
        <v>5</v>
      </c>
      <c r="S18" s="1">
        <f t="shared" ref="S18:S23" si="44">+COUNTIF(C18:Q18,"DSQ")</f>
        <v>0</v>
      </c>
      <c r="T18" s="1">
        <f t="shared" ref="T18:T23" si="45">+COUNTIF(C18:Q18,"WD")</f>
        <v>0</v>
      </c>
      <c r="U18" s="1">
        <f t="shared" ref="U18:U23" si="46">+COUNTIF(C18:Q18,"DNF")</f>
        <v>0</v>
      </c>
      <c r="V18" s="1">
        <f t="shared" ref="V18:V23" si="47">+SUM(R18:U18)</f>
        <v>5</v>
      </c>
      <c r="Y18" s="1">
        <f t="shared" ref="Y18:Y23" si="48">+IF(OR(C18="DNC",C18="DNS"),"0",$V18)</f>
        <v>5</v>
      </c>
      <c r="Z18" s="1">
        <f t="shared" ref="Z18:Z23" si="49">+IF(OR(D18="DNC",D18="DNS"),"0",$V18)</f>
        <v>5</v>
      </c>
      <c r="AA18" s="1" t="str">
        <f t="shared" ref="AA18:AA23" si="50">+IF(OR(E18="DNC",E18="DNS"),"0",$V18)</f>
        <v>0</v>
      </c>
      <c r="AB18" s="1">
        <f t="shared" ref="AB18:AB23" si="51">+IF(OR(F18="DNC",F18="DNS"),"0",$V18)</f>
        <v>5</v>
      </c>
      <c r="AC18" s="1">
        <f t="shared" ref="AC18:AC23" si="52">+IF(OR(G18="DNC",G18="DNS"),"0",$V18)</f>
        <v>5</v>
      </c>
      <c r="AD18" s="1">
        <f t="shared" ref="AD18:AD23" si="53">+IF(OR(H18="DNC",H18="DNS"),"0",$V18)</f>
        <v>5</v>
      </c>
      <c r="AE18" s="1" t="str">
        <f t="shared" ref="AE18:AE23" si="54">+IF(OR(I18="DNC",I18="DNS"),"0",$V18)</f>
        <v>0</v>
      </c>
      <c r="AF18" s="1" t="str">
        <f t="shared" ref="AF18:AF23" si="55">+IF(OR(J18="DNC",J18="DNS"),"0",$V18)</f>
        <v>0</v>
      </c>
      <c r="AG18" s="1" t="str">
        <f t="shared" ref="AG18:AG23" si="56">+IF(OR(K18="DNC",K18="DNS"),"0",$V18)</f>
        <v>0</v>
      </c>
      <c r="AH18" s="1" t="str">
        <f t="shared" ref="AH18:AH23" si="57">+IF(OR(L18="DNC",L18="DNS"),"0",$V18)</f>
        <v>0</v>
      </c>
      <c r="AI18" s="1" t="str">
        <f t="shared" si="13"/>
        <v>0</v>
      </c>
      <c r="AJ18" s="1" t="str">
        <f t="shared" ref="AJ18:AJ23" si="58">+IF(OR(N18="DNC",N18="DNS"),"0",$V18)</f>
        <v>0</v>
      </c>
      <c r="AK18" s="1" t="str">
        <f t="shared" si="13"/>
        <v>0</v>
      </c>
      <c r="AL18" s="1" t="str">
        <f t="shared" ref="AL18:AL23" si="59">+IF(OR(P18="DNC",P18="DNS"),"0",$V18)</f>
        <v>0</v>
      </c>
      <c r="AM18" s="1" t="str">
        <f t="shared" ref="AM18:AM23" si="60">+IF(OR(Q18="DNC",Q18="DNS"),"0",$V18)</f>
        <v>0</v>
      </c>
    </row>
    <row r="19" spans="1:39">
      <c r="A19" s="11">
        <v>8</v>
      </c>
      <c r="B19" s="13">
        <v>39027</v>
      </c>
      <c r="C19" s="36">
        <v>2</v>
      </c>
      <c r="D19" s="36">
        <v>1</v>
      </c>
      <c r="E19" s="36" t="s">
        <v>100</v>
      </c>
      <c r="F19" s="36">
        <v>3</v>
      </c>
      <c r="G19" s="36">
        <v>4</v>
      </c>
      <c r="H19" s="36">
        <v>5</v>
      </c>
      <c r="I19" s="36" t="s">
        <v>100</v>
      </c>
      <c r="J19" s="36" t="s">
        <v>100</v>
      </c>
      <c r="K19" s="36" t="s">
        <v>100</v>
      </c>
      <c r="L19" s="36" t="s">
        <v>100</v>
      </c>
      <c r="M19" s="36" t="s">
        <v>100</v>
      </c>
      <c r="N19" s="36" t="s">
        <v>100</v>
      </c>
      <c r="O19" s="36" t="s">
        <v>100</v>
      </c>
      <c r="P19" s="36" t="s">
        <v>100</v>
      </c>
      <c r="Q19" s="36" t="s">
        <v>100</v>
      </c>
      <c r="R19" s="1">
        <f t="shared" si="43"/>
        <v>5</v>
      </c>
      <c r="S19" s="1">
        <f t="shared" si="44"/>
        <v>0</v>
      </c>
      <c r="T19" s="1">
        <f t="shared" si="45"/>
        <v>0</v>
      </c>
      <c r="U19" s="1">
        <f t="shared" si="46"/>
        <v>0</v>
      </c>
      <c r="V19" s="1">
        <f t="shared" si="47"/>
        <v>5</v>
      </c>
      <c r="Y19" s="1">
        <f t="shared" si="48"/>
        <v>5</v>
      </c>
      <c r="Z19" s="1">
        <f t="shared" si="49"/>
        <v>5</v>
      </c>
      <c r="AA19" s="1" t="str">
        <f t="shared" si="50"/>
        <v>0</v>
      </c>
      <c r="AB19" s="1">
        <f t="shared" si="51"/>
        <v>5</v>
      </c>
      <c r="AC19" s="1">
        <f t="shared" si="52"/>
        <v>5</v>
      </c>
      <c r="AD19" s="1">
        <f t="shared" si="53"/>
        <v>5</v>
      </c>
      <c r="AE19" s="1" t="str">
        <f t="shared" si="54"/>
        <v>0</v>
      </c>
      <c r="AF19" s="1" t="str">
        <f t="shared" si="55"/>
        <v>0</v>
      </c>
      <c r="AG19" s="1" t="str">
        <f t="shared" si="56"/>
        <v>0</v>
      </c>
      <c r="AH19" s="1" t="str">
        <f t="shared" si="57"/>
        <v>0</v>
      </c>
      <c r="AI19" s="1" t="str">
        <f t="shared" si="13"/>
        <v>0</v>
      </c>
      <c r="AJ19" s="1" t="str">
        <f t="shared" si="58"/>
        <v>0</v>
      </c>
      <c r="AK19" s="1" t="str">
        <f t="shared" si="13"/>
        <v>0</v>
      </c>
      <c r="AL19" s="1" t="str">
        <f t="shared" si="59"/>
        <v>0</v>
      </c>
      <c r="AM19" s="1" t="str">
        <f t="shared" si="60"/>
        <v>0</v>
      </c>
    </row>
    <row r="20" spans="1:39">
      <c r="A20" s="11">
        <v>9</v>
      </c>
      <c r="B20" s="13">
        <v>39027</v>
      </c>
      <c r="C20" s="36">
        <v>1</v>
      </c>
      <c r="D20" s="36">
        <v>2</v>
      </c>
      <c r="E20" s="36" t="s">
        <v>100</v>
      </c>
      <c r="F20" s="36">
        <v>5</v>
      </c>
      <c r="G20" s="36">
        <v>4</v>
      </c>
      <c r="H20" s="36">
        <v>3</v>
      </c>
      <c r="I20" s="36" t="s">
        <v>100</v>
      </c>
      <c r="J20" s="36" t="s">
        <v>100</v>
      </c>
      <c r="K20" s="36" t="s">
        <v>100</v>
      </c>
      <c r="L20" s="36" t="s">
        <v>100</v>
      </c>
      <c r="M20" s="36" t="s">
        <v>100</v>
      </c>
      <c r="N20" s="36" t="s">
        <v>100</v>
      </c>
      <c r="O20" s="36" t="s">
        <v>100</v>
      </c>
      <c r="P20" s="36" t="s">
        <v>100</v>
      </c>
      <c r="Q20" s="36" t="s">
        <v>100</v>
      </c>
      <c r="R20" s="1">
        <f t="shared" si="43"/>
        <v>5</v>
      </c>
      <c r="S20" s="1">
        <f t="shared" si="44"/>
        <v>0</v>
      </c>
      <c r="T20" s="1">
        <f t="shared" si="45"/>
        <v>0</v>
      </c>
      <c r="U20" s="1">
        <f t="shared" si="46"/>
        <v>0</v>
      </c>
      <c r="V20" s="1">
        <f t="shared" si="47"/>
        <v>5</v>
      </c>
      <c r="Y20" s="1">
        <f t="shared" si="48"/>
        <v>5</v>
      </c>
      <c r="Z20" s="1">
        <f t="shared" si="49"/>
        <v>5</v>
      </c>
      <c r="AA20" s="1" t="str">
        <f t="shared" si="50"/>
        <v>0</v>
      </c>
      <c r="AB20" s="1">
        <f t="shared" si="51"/>
        <v>5</v>
      </c>
      <c r="AC20" s="1">
        <f t="shared" si="52"/>
        <v>5</v>
      </c>
      <c r="AD20" s="1">
        <f t="shared" si="53"/>
        <v>5</v>
      </c>
      <c r="AE20" s="1" t="str">
        <f t="shared" si="54"/>
        <v>0</v>
      </c>
      <c r="AF20" s="1" t="str">
        <f t="shared" si="55"/>
        <v>0</v>
      </c>
      <c r="AG20" s="1" t="str">
        <f t="shared" si="56"/>
        <v>0</v>
      </c>
      <c r="AH20" s="1" t="str">
        <f t="shared" si="57"/>
        <v>0</v>
      </c>
      <c r="AI20" s="1" t="str">
        <f t="shared" si="13"/>
        <v>0</v>
      </c>
      <c r="AJ20" s="1" t="str">
        <f t="shared" si="58"/>
        <v>0</v>
      </c>
      <c r="AK20" s="1" t="str">
        <f t="shared" si="13"/>
        <v>0</v>
      </c>
      <c r="AL20" s="1" t="str">
        <f t="shared" si="59"/>
        <v>0</v>
      </c>
      <c r="AM20" s="1" t="str">
        <f t="shared" si="60"/>
        <v>0</v>
      </c>
    </row>
    <row r="21" spans="1:39">
      <c r="A21" s="11">
        <v>10</v>
      </c>
      <c r="B21" s="13">
        <v>39027</v>
      </c>
      <c r="C21" s="36">
        <v>4</v>
      </c>
      <c r="D21" s="36">
        <v>1</v>
      </c>
      <c r="E21" s="36">
        <v>2</v>
      </c>
      <c r="F21" s="36">
        <v>6</v>
      </c>
      <c r="G21" s="36">
        <v>5</v>
      </c>
      <c r="H21" s="36">
        <v>3</v>
      </c>
      <c r="I21" s="36" t="s">
        <v>100</v>
      </c>
      <c r="J21" s="36" t="s">
        <v>100</v>
      </c>
      <c r="K21" s="36" t="s">
        <v>100</v>
      </c>
      <c r="L21" s="36" t="s">
        <v>100</v>
      </c>
      <c r="M21" s="36" t="s">
        <v>100</v>
      </c>
      <c r="N21" s="36" t="s">
        <v>100</v>
      </c>
      <c r="O21" s="36" t="s">
        <v>100</v>
      </c>
      <c r="P21" s="36" t="s">
        <v>100</v>
      </c>
      <c r="Q21" s="36" t="s">
        <v>100</v>
      </c>
      <c r="R21" s="1">
        <f t="shared" si="43"/>
        <v>6</v>
      </c>
      <c r="S21" s="1">
        <f t="shared" si="44"/>
        <v>0</v>
      </c>
      <c r="T21" s="1">
        <f t="shared" si="45"/>
        <v>0</v>
      </c>
      <c r="U21" s="1">
        <f t="shared" si="46"/>
        <v>0</v>
      </c>
      <c r="V21" s="1">
        <f t="shared" si="47"/>
        <v>6</v>
      </c>
      <c r="Y21" s="1">
        <f t="shared" si="48"/>
        <v>6</v>
      </c>
      <c r="Z21" s="1">
        <f t="shared" si="49"/>
        <v>6</v>
      </c>
      <c r="AA21" s="1">
        <f t="shared" si="50"/>
        <v>6</v>
      </c>
      <c r="AB21" s="1">
        <f t="shared" si="51"/>
        <v>6</v>
      </c>
      <c r="AC21" s="1">
        <f t="shared" si="52"/>
        <v>6</v>
      </c>
      <c r="AD21" s="1">
        <f t="shared" si="53"/>
        <v>6</v>
      </c>
      <c r="AE21" s="1" t="str">
        <f t="shared" si="54"/>
        <v>0</v>
      </c>
      <c r="AF21" s="1" t="str">
        <f t="shared" si="55"/>
        <v>0</v>
      </c>
      <c r="AG21" s="1" t="str">
        <f t="shared" si="56"/>
        <v>0</v>
      </c>
      <c r="AH21" s="1" t="str">
        <f t="shared" si="57"/>
        <v>0</v>
      </c>
      <c r="AI21" s="1" t="str">
        <f t="shared" si="13"/>
        <v>0</v>
      </c>
      <c r="AJ21" s="1" t="str">
        <f t="shared" si="58"/>
        <v>0</v>
      </c>
      <c r="AK21" s="1" t="str">
        <f t="shared" si="13"/>
        <v>0</v>
      </c>
      <c r="AL21" s="1" t="str">
        <f t="shared" si="59"/>
        <v>0</v>
      </c>
      <c r="AM21" s="1" t="str">
        <f t="shared" si="60"/>
        <v>0</v>
      </c>
    </row>
    <row r="22" spans="1:39">
      <c r="A22" s="11">
        <v>11</v>
      </c>
      <c r="B22" s="13">
        <v>39027</v>
      </c>
      <c r="C22" s="36">
        <v>1</v>
      </c>
      <c r="D22" s="36">
        <v>2</v>
      </c>
      <c r="E22" s="36">
        <v>3</v>
      </c>
      <c r="F22" s="36">
        <v>5</v>
      </c>
      <c r="G22" s="36">
        <v>6</v>
      </c>
      <c r="H22" s="36">
        <v>4</v>
      </c>
      <c r="I22" s="36" t="s">
        <v>100</v>
      </c>
      <c r="J22" s="36" t="s">
        <v>100</v>
      </c>
      <c r="K22" s="36" t="s">
        <v>100</v>
      </c>
      <c r="L22" s="36" t="s">
        <v>100</v>
      </c>
      <c r="M22" s="36" t="s">
        <v>100</v>
      </c>
      <c r="N22" s="36" t="s">
        <v>100</v>
      </c>
      <c r="O22" s="36" t="s">
        <v>100</v>
      </c>
      <c r="P22" s="36" t="s">
        <v>100</v>
      </c>
      <c r="Q22" s="36" t="s">
        <v>100</v>
      </c>
      <c r="R22" s="1">
        <f t="shared" si="43"/>
        <v>6</v>
      </c>
      <c r="S22" s="1">
        <f t="shared" si="44"/>
        <v>0</v>
      </c>
      <c r="T22" s="1">
        <f t="shared" si="45"/>
        <v>0</v>
      </c>
      <c r="U22" s="1">
        <f t="shared" si="46"/>
        <v>0</v>
      </c>
      <c r="V22" s="1">
        <f t="shared" si="47"/>
        <v>6</v>
      </c>
      <c r="Y22" s="1">
        <f t="shared" si="48"/>
        <v>6</v>
      </c>
      <c r="Z22" s="1">
        <f t="shared" si="49"/>
        <v>6</v>
      </c>
      <c r="AA22" s="1">
        <f t="shared" si="50"/>
        <v>6</v>
      </c>
      <c r="AB22" s="1">
        <f t="shared" si="51"/>
        <v>6</v>
      </c>
      <c r="AC22" s="1">
        <f t="shared" si="52"/>
        <v>6</v>
      </c>
      <c r="AD22" s="1">
        <f t="shared" si="53"/>
        <v>6</v>
      </c>
      <c r="AE22" s="1" t="str">
        <f t="shared" si="54"/>
        <v>0</v>
      </c>
      <c r="AF22" s="1" t="str">
        <f t="shared" si="55"/>
        <v>0</v>
      </c>
      <c r="AG22" s="1" t="str">
        <f t="shared" si="56"/>
        <v>0</v>
      </c>
      <c r="AH22" s="1" t="str">
        <f t="shared" si="57"/>
        <v>0</v>
      </c>
      <c r="AI22" s="1" t="str">
        <f t="shared" si="13"/>
        <v>0</v>
      </c>
      <c r="AJ22" s="1" t="str">
        <f t="shared" si="58"/>
        <v>0</v>
      </c>
      <c r="AK22" s="1" t="str">
        <f t="shared" si="13"/>
        <v>0</v>
      </c>
      <c r="AL22" s="1" t="str">
        <f t="shared" si="59"/>
        <v>0</v>
      </c>
      <c r="AM22" s="1" t="str">
        <f t="shared" si="60"/>
        <v>0</v>
      </c>
    </row>
    <row r="23" spans="1:39">
      <c r="A23" s="11">
        <v>12</v>
      </c>
      <c r="B23" s="13">
        <v>39027</v>
      </c>
      <c r="C23" s="36">
        <v>2</v>
      </c>
      <c r="D23" s="36">
        <v>1</v>
      </c>
      <c r="E23" s="36">
        <v>3</v>
      </c>
      <c r="F23" s="36">
        <v>6</v>
      </c>
      <c r="G23" s="36">
        <v>5</v>
      </c>
      <c r="H23" s="36">
        <v>4</v>
      </c>
      <c r="I23" s="36" t="s">
        <v>100</v>
      </c>
      <c r="J23" s="36" t="s">
        <v>100</v>
      </c>
      <c r="K23" s="36" t="s">
        <v>100</v>
      </c>
      <c r="L23" s="36" t="s">
        <v>100</v>
      </c>
      <c r="M23" s="36" t="s">
        <v>100</v>
      </c>
      <c r="N23" s="36" t="s">
        <v>100</v>
      </c>
      <c r="O23" s="36" t="s">
        <v>100</v>
      </c>
      <c r="P23" s="36" t="s">
        <v>100</v>
      </c>
      <c r="Q23" s="36" t="s">
        <v>100</v>
      </c>
      <c r="R23" s="1">
        <f t="shared" si="43"/>
        <v>6</v>
      </c>
      <c r="S23" s="1">
        <f t="shared" si="44"/>
        <v>0</v>
      </c>
      <c r="T23" s="1">
        <f t="shared" si="45"/>
        <v>0</v>
      </c>
      <c r="U23" s="1">
        <f t="shared" si="46"/>
        <v>0</v>
      </c>
      <c r="V23" s="1">
        <f t="shared" si="47"/>
        <v>6</v>
      </c>
      <c r="Y23" s="1">
        <f t="shared" si="48"/>
        <v>6</v>
      </c>
      <c r="Z23" s="1">
        <f t="shared" si="49"/>
        <v>6</v>
      </c>
      <c r="AA23" s="1">
        <f t="shared" si="50"/>
        <v>6</v>
      </c>
      <c r="AB23" s="1">
        <f t="shared" si="51"/>
        <v>6</v>
      </c>
      <c r="AC23" s="1">
        <f t="shared" si="52"/>
        <v>6</v>
      </c>
      <c r="AD23" s="1">
        <f t="shared" si="53"/>
        <v>6</v>
      </c>
      <c r="AE23" s="1" t="str">
        <f t="shared" si="54"/>
        <v>0</v>
      </c>
      <c r="AF23" s="1" t="str">
        <f t="shared" si="55"/>
        <v>0</v>
      </c>
      <c r="AG23" s="1" t="str">
        <f t="shared" si="56"/>
        <v>0</v>
      </c>
      <c r="AH23" s="1" t="str">
        <f t="shared" si="57"/>
        <v>0</v>
      </c>
      <c r="AI23" s="1" t="str">
        <f t="shared" si="13"/>
        <v>0</v>
      </c>
      <c r="AJ23" s="1" t="str">
        <f t="shared" si="58"/>
        <v>0</v>
      </c>
      <c r="AK23" s="1" t="str">
        <f t="shared" si="13"/>
        <v>0</v>
      </c>
      <c r="AL23" s="1" t="str">
        <f t="shared" si="59"/>
        <v>0</v>
      </c>
      <c r="AM23" s="1" t="str">
        <f t="shared" si="60"/>
        <v>0</v>
      </c>
    </row>
    <row r="24" spans="1:39">
      <c r="A24" s="11">
        <v>13</v>
      </c>
      <c r="B24" s="13">
        <v>39034</v>
      </c>
      <c r="C24" s="36">
        <v>3</v>
      </c>
      <c r="D24" s="36">
        <v>2</v>
      </c>
      <c r="E24" s="36">
        <v>4</v>
      </c>
      <c r="F24" s="36">
        <v>6</v>
      </c>
      <c r="G24" s="36">
        <v>1</v>
      </c>
      <c r="H24" s="36">
        <v>5</v>
      </c>
      <c r="I24" s="36" t="s">
        <v>100</v>
      </c>
      <c r="J24" s="36" t="s">
        <v>100</v>
      </c>
      <c r="K24" s="36" t="s">
        <v>100</v>
      </c>
      <c r="L24" s="36" t="s">
        <v>100</v>
      </c>
      <c r="M24" s="36" t="s">
        <v>100</v>
      </c>
      <c r="N24" s="36" t="s">
        <v>100</v>
      </c>
      <c r="O24" s="36" t="s">
        <v>100</v>
      </c>
      <c r="P24" s="36" t="s">
        <v>100</v>
      </c>
      <c r="Q24" s="36" t="s">
        <v>100</v>
      </c>
      <c r="R24" s="1">
        <f t="shared" ref="R24:R28" si="61">+COUNT(C24:Q24)</f>
        <v>6</v>
      </c>
      <c r="S24" s="1">
        <f t="shared" ref="S24:S28" si="62">+COUNTIF(C24:Q24,"DSQ")</f>
        <v>0</v>
      </c>
      <c r="T24" s="1">
        <f t="shared" ref="T24:T28" si="63">+COUNTIF(C24:Q24,"WD")</f>
        <v>0</v>
      </c>
      <c r="U24" s="1">
        <f t="shared" ref="U24:U28" si="64">+COUNTIF(C24:Q24,"DNF")</f>
        <v>0</v>
      </c>
      <c r="V24" s="1">
        <f t="shared" ref="V24:V28" si="65">+SUM(R24:U24)</f>
        <v>6</v>
      </c>
      <c r="Y24" s="1">
        <f t="shared" ref="Y24:Y28" si="66">+IF(OR(C24="DNC",C24="DNS"),"0",$V24)</f>
        <v>6</v>
      </c>
      <c r="Z24" s="1">
        <f t="shared" ref="Z24:Z28" si="67">+IF(OR(D24="DNC",D24="DNS"),"0",$V24)</f>
        <v>6</v>
      </c>
      <c r="AA24" s="1">
        <f t="shared" ref="AA24:AA28" si="68">+IF(OR(E24="DNC",E24="DNS"),"0",$V24)</f>
        <v>6</v>
      </c>
      <c r="AB24" s="1">
        <f t="shared" ref="AB24:AB28" si="69">+IF(OR(F24="DNC",F24="DNS"),"0",$V24)</f>
        <v>6</v>
      </c>
      <c r="AC24" s="1">
        <f t="shared" ref="AC24:AC28" si="70">+IF(OR(G24="DNC",G24="DNS"),"0",$V24)</f>
        <v>6</v>
      </c>
      <c r="AD24" s="1">
        <f t="shared" ref="AD24:AD28" si="71">+IF(OR(H24="DNC",H24="DNS"),"0",$V24)</f>
        <v>6</v>
      </c>
      <c r="AE24" s="1" t="str">
        <f t="shared" ref="AE24:AE28" si="72">+IF(OR(I24="DNC",I24="DNS"),"0",$V24)</f>
        <v>0</v>
      </c>
      <c r="AF24" s="1" t="str">
        <f t="shared" ref="AF24:AF28" si="73">+IF(OR(J24="DNC",J24="DNS"),"0",$V24)</f>
        <v>0</v>
      </c>
      <c r="AG24" s="1" t="str">
        <f t="shared" ref="AG24:AG28" si="74">+IF(OR(K24="DNC",K24="DNS"),"0",$V24)</f>
        <v>0</v>
      </c>
      <c r="AH24" s="1" t="str">
        <f t="shared" ref="AH24:AH28" si="75">+IF(OR(L24="DNC",L24="DNS"),"0",$V24)</f>
        <v>0</v>
      </c>
      <c r="AI24" s="1" t="str">
        <f t="shared" si="13"/>
        <v>0</v>
      </c>
      <c r="AJ24" s="1" t="str">
        <f t="shared" ref="AJ24:AJ28" si="76">+IF(OR(N24="DNC",N24="DNS"),"0",$V24)</f>
        <v>0</v>
      </c>
      <c r="AK24" s="1" t="str">
        <f t="shared" si="13"/>
        <v>0</v>
      </c>
      <c r="AL24" s="1" t="str">
        <f t="shared" ref="AL24:AL28" si="77">+IF(OR(P24="DNC",P24="DNS"),"0",$V24)</f>
        <v>0</v>
      </c>
      <c r="AM24" s="1" t="str">
        <f t="shared" ref="AM24:AM28" si="78">+IF(OR(Q24="DNC",Q24="DNS"),"0",$V24)</f>
        <v>0</v>
      </c>
    </row>
    <row r="25" spans="1:39">
      <c r="A25" s="11">
        <v>14</v>
      </c>
      <c r="B25" s="13">
        <v>39034</v>
      </c>
      <c r="C25" s="36">
        <v>4</v>
      </c>
      <c r="D25" s="36">
        <v>2</v>
      </c>
      <c r="E25" s="36">
        <v>1</v>
      </c>
      <c r="F25" s="36">
        <v>3</v>
      </c>
      <c r="G25" s="36">
        <v>5</v>
      </c>
      <c r="H25" s="36">
        <v>6</v>
      </c>
      <c r="I25" s="36" t="s">
        <v>100</v>
      </c>
      <c r="J25" s="36" t="s">
        <v>100</v>
      </c>
      <c r="K25" s="36" t="s">
        <v>100</v>
      </c>
      <c r="L25" s="36" t="s">
        <v>100</v>
      </c>
      <c r="M25" s="36" t="s">
        <v>100</v>
      </c>
      <c r="N25" s="36" t="s">
        <v>100</v>
      </c>
      <c r="O25" s="36" t="s">
        <v>100</v>
      </c>
      <c r="P25" s="36" t="s">
        <v>100</v>
      </c>
      <c r="Q25" s="36" t="s">
        <v>100</v>
      </c>
      <c r="R25" s="1">
        <f t="shared" si="61"/>
        <v>6</v>
      </c>
      <c r="S25" s="1">
        <f t="shared" si="62"/>
        <v>0</v>
      </c>
      <c r="T25" s="1">
        <f t="shared" si="63"/>
        <v>0</v>
      </c>
      <c r="U25" s="1">
        <f t="shared" si="64"/>
        <v>0</v>
      </c>
      <c r="V25" s="1">
        <f t="shared" si="65"/>
        <v>6</v>
      </c>
      <c r="Y25" s="1">
        <f t="shared" si="66"/>
        <v>6</v>
      </c>
      <c r="Z25" s="1">
        <f t="shared" si="67"/>
        <v>6</v>
      </c>
      <c r="AA25" s="1">
        <f t="shared" si="68"/>
        <v>6</v>
      </c>
      <c r="AB25" s="1">
        <f t="shared" si="69"/>
        <v>6</v>
      </c>
      <c r="AC25" s="1">
        <f t="shared" si="70"/>
        <v>6</v>
      </c>
      <c r="AD25" s="1">
        <f t="shared" si="71"/>
        <v>6</v>
      </c>
      <c r="AE25" s="1" t="str">
        <f t="shared" si="72"/>
        <v>0</v>
      </c>
      <c r="AF25" s="1" t="str">
        <f t="shared" si="73"/>
        <v>0</v>
      </c>
      <c r="AG25" s="1" t="str">
        <f t="shared" si="74"/>
        <v>0</v>
      </c>
      <c r="AH25" s="1" t="str">
        <f t="shared" si="75"/>
        <v>0</v>
      </c>
      <c r="AI25" s="1" t="str">
        <f t="shared" si="13"/>
        <v>0</v>
      </c>
      <c r="AJ25" s="1" t="str">
        <f t="shared" si="76"/>
        <v>0</v>
      </c>
      <c r="AK25" s="1" t="str">
        <f t="shared" si="13"/>
        <v>0</v>
      </c>
      <c r="AL25" s="1" t="str">
        <f t="shared" si="77"/>
        <v>0</v>
      </c>
      <c r="AM25" s="1" t="str">
        <f t="shared" si="78"/>
        <v>0</v>
      </c>
    </row>
    <row r="26" spans="1:39">
      <c r="A26" s="11">
        <v>15</v>
      </c>
      <c r="B26" s="13">
        <v>39034</v>
      </c>
      <c r="C26" s="36">
        <v>2</v>
      </c>
      <c r="D26" s="36">
        <v>5</v>
      </c>
      <c r="E26" s="36">
        <v>4</v>
      </c>
      <c r="F26" s="36">
        <v>6</v>
      </c>
      <c r="G26" s="36">
        <v>1</v>
      </c>
      <c r="H26" s="36">
        <v>3</v>
      </c>
      <c r="I26" s="36" t="s">
        <v>100</v>
      </c>
      <c r="J26" s="36" t="s">
        <v>100</v>
      </c>
      <c r="K26" s="36" t="s">
        <v>100</v>
      </c>
      <c r="L26" s="36" t="s">
        <v>100</v>
      </c>
      <c r="M26" s="36" t="s">
        <v>100</v>
      </c>
      <c r="N26" s="36" t="s">
        <v>100</v>
      </c>
      <c r="O26" s="36" t="s">
        <v>100</v>
      </c>
      <c r="P26" s="36" t="s">
        <v>100</v>
      </c>
      <c r="Q26" s="36" t="s">
        <v>100</v>
      </c>
      <c r="R26" s="1">
        <f t="shared" si="61"/>
        <v>6</v>
      </c>
      <c r="S26" s="1">
        <f t="shared" si="62"/>
        <v>0</v>
      </c>
      <c r="T26" s="1">
        <f t="shared" si="63"/>
        <v>0</v>
      </c>
      <c r="U26" s="1">
        <f t="shared" si="64"/>
        <v>0</v>
      </c>
      <c r="V26" s="1">
        <f t="shared" si="65"/>
        <v>6</v>
      </c>
      <c r="Y26" s="1">
        <f t="shared" si="66"/>
        <v>6</v>
      </c>
      <c r="Z26" s="1">
        <f t="shared" si="67"/>
        <v>6</v>
      </c>
      <c r="AA26" s="1">
        <f t="shared" si="68"/>
        <v>6</v>
      </c>
      <c r="AB26" s="1">
        <f t="shared" si="69"/>
        <v>6</v>
      </c>
      <c r="AC26" s="1">
        <f t="shared" si="70"/>
        <v>6</v>
      </c>
      <c r="AD26" s="1">
        <f t="shared" si="71"/>
        <v>6</v>
      </c>
      <c r="AE26" s="1" t="str">
        <f t="shared" si="72"/>
        <v>0</v>
      </c>
      <c r="AF26" s="1" t="str">
        <f t="shared" si="73"/>
        <v>0</v>
      </c>
      <c r="AG26" s="1" t="str">
        <f t="shared" si="74"/>
        <v>0</v>
      </c>
      <c r="AH26" s="1" t="str">
        <f t="shared" si="75"/>
        <v>0</v>
      </c>
      <c r="AI26" s="1" t="str">
        <f t="shared" si="13"/>
        <v>0</v>
      </c>
      <c r="AJ26" s="1" t="str">
        <f t="shared" si="76"/>
        <v>0</v>
      </c>
      <c r="AK26" s="1" t="str">
        <f t="shared" si="13"/>
        <v>0</v>
      </c>
      <c r="AL26" s="1" t="str">
        <f t="shared" si="77"/>
        <v>0</v>
      </c>
      <c r="AM26" s="1" t="str">
        <f t="shared" si="78"/>
        <v>0</v>
      </c>
    </row>
    <row r="27" spans="1:39">
      <c r="A27" s="11">
        <v>16</v>
      </c>
      <c r="B27" s="13">
        <v>39034</v>
      </c>
      <c r="C27" s="36">
        <v>2</v>
      </c>
      <c r="D27" s="36">
        <v>4</v>
      </c>
      <c r="E27" s="36">
        <v>1</v>
      </c>
      <c r="F27" s="36">
        <v>6</v>
      </c>
      <c r="G27" s="36">
        <v>5</v>
      </c>
      <c r="H27" s="36">
        <v>3</v>
      </c>
      <c r="I27" s="36" t="s">
        <v>100</v>
      </c>
      <c r="J27" s="36" t="s">
        <v>100</v>
      </c>
      <c r="K27" s="36" t="s">
        <v>100</v>
      </c>
      <c r="L27" s="36" t="s">
        <v>100</v>
      </c>
      <c r="M27" s="36" t="s">
        <v>100</v>
      </c>
      <c r="N27" s="36" t="s">
        <v>100</v>
      </c>
      <c r="O27" s="36" t="s">
        <v>100</v>
      </c>
      <c r="P27" s="36" t="s">
        <v>100</v>
      </c>
      <c r="Q27" s="36" t="s">
        <v>100</v>
      </c>
      <c r="R27" s="1">
        <f t="shared" si="61"/>
        <v>6</v>
      </c>
      <c r="S27" s="1">
        <f t="shared" si="62"/>
        <v>0</v>
      </c>
      <c r="T27" s="1">
        <f t="shared" si="63"/>
        <v>0</v>
      </c>
      <c r="U27" s="1">
        <f t="shared" si="64"/>
        <v>0</v>
      </c>
      <c r="V27" s="1">
        <f t="shared" si="65"/>
        <v>6</v>
      </c>
      <c r="Y27" s="1">
        <f t="shared" si="66"/>
        <v>6</v>
      </c>
      <c r="Z27" s="1">
        <f t="shared" si="67"/>
        <v>6</v>
      </c>
      <c r="AA27" s="1">
        <f t="shared" si="68"/>
        <v>6</v>
      </c>
      <c r="AB27" s="1">
        <f t="shared" si="69"/>
        <v>6</v>
      </c>
      <c r="AC27" s="1">
        <f t="shared" si="70"/>
        <v>6</v>
      </c>
      <c r="AD27" s="1">
        <f t="shared" si="71"/>
        <v>6</v>
      </c>
      <c r="AE27" s="1" t="str">
        <f t="shared" si="72"/>
        <v>0</v>
      </c>
      <c r="AF27" s="1" t="str">
        <f t="shared" si="73"/>
        <v>0</v>
      </c>
      <c r="AG27" s="1" t="str">
        <f t="shared" si="74"/>
        <v>0</v>
      </c>
      <c r="AH27" s="1" t="str">
        <f t="shared" si="75"/>
        <v>0</v>
      </c>
      <c r="AI27" s="1" t="str">
        <f t="shared" si="13"/>
        <v>0</v>
      </c>
      <c r="AJ27" s="1" t="str">
        <f t="shared" si="76"/>
        <v>0</v>
      </c>
      <c r="AK27" s="1" t="str">
        <f t="shared" si="13"/>
        <v>0</v>
      </c>
      <c r="AL27" s="1" t="str">
        <f t="shared" si="77"/>
        <v>0</v>
      </c>
      <c r="AM27" s="1" t="str">
        <f t="shared" si="78"/>
        <v>0</v>
      </c>
    </row>
    <row r="28" spans="1:39">
      <c r="A28" s="11">
        <v>17</v>
      </c>
      <c r="B28" s="13">
        <v>39034</v>
      </c>
      <c r="C28" s="36">
        <v>4</v>
      </c>
      <c r="D28" s="36">
        <v>3</v>
      </c>
      <c r="E28" s="36">
        <v>6</v>
      </c>
      <c r="F28" s="36">
        <v>5</v>
      </c>
      <c r="G28" s="36">
        <v>1</v>
      </c>
      <c r="H28" s="36">
        <v>2</v>
      </c>
      <c r="I28" s="36" t="s">
        <v>100</v>
      </c>
      <c r="J28" s="36" t="s">
        <v>100</v>
      </c>
      <c r="K28" s="36" t="s">
        <v>100</v>
      </c>
      <c r="L28" s="36" t="s">
        <v>100</v>
      </c>
      <c r="M28" s="36" t="s">
        <v>100</v>
      </c>
      <c r="N28" s="36" t="s">
        <v>100</v>
      </c>
      <c r="O28" s="36" t="s">
        <v>100</v>
      </c>
      <c r="P28" s="36" t="s">
        <v>100</v>
      </c>
      <c r="Q28" s="36" t="s">
        <v>100</v>
      </c>
      <c r="R28" s="1">
        <f t="shared" si="61"/>
        <v>6</v>
      </c>
      <c r="S28" s="1">
        <f t="shared" si="62"/>
        <v>0</v>
      </c>
      <c r="T28" s="1">
        <f t="shared" si="63"/>
        <v>0</v>
      </c>
      <c r="U28" s="1">
        <f t="shared" si="64"/>
        <v>0</v>
      </c>
      <c r="V28" s="1">
        <f t="shared" si="65"/>
        <v>6</v>
      </c>
      <c r="Y28" s="1">
        <f t="shared" si="66"/>
        <v>6</v>
      </c>
      <c r="Z28" s="1">
        <f t="shared" si="67"/>
        <v>6</v>
      </c>
      <c r="AA28" s="1">
        <f t="shared" si="68"/>
        <v>6</v>
      </c>
      <c r="AB28" s="1">
        <f t="shared" si="69"/>
        <v>6</v>
      </c>
      <c r="AC28" s="1">
        <f t="shared" si="70"/>
        <v>6</v>
      </c>
      <c r="AD28" s="1">
        <f t="shared" si="71"/>
        <v>6</v>
      </c>
      <c r="AE28" s="1" t="str">
        <f t="shared" si="72"/>
        <v>0</v>
      </c>
      <c r="AF28" s="1" t="str">
        <f t="shared" si="73"/>
        <v>0</v>
      </c>
      <c r="AG28" s="1" t="str">
        <f t="shared" si="74"/>
        <v>0</v>
      </c>
      <c r="AH28" s="1" t="str">
        <f t="shared" si="75"/>
        <v>0</v>
      </c>
      <c r="AI28" s="1" t="str">
        <f t="shared" si="13"/>
        <v>0</v>
      </c>
      <c r="AJ28" s="1" t="str">
        <f t="shared" si="76"/>
        <v>0</v>
      </c>
      <c r="AK28" s="1" t="str">
        <f t="shared" si="13"/>
        <v>0</v>
      </c>
      <c r="AL28" s="1" t="str">
        <f t="shared" si="77"/>
        <v>0</v>
      </c>
      <c r="AM28" s="1" t="str">
        <f t="shared" si="78"/>
        <v>0</v>
      </c>
    </row>
    <row r="29" spans="1:39">
      <c r="A29" s="11">
        <v>18</v>
      </c>
      <c r="B29" s="13">
        <v>39041</v>
      </c>
      <c r="C29" s="36">
        <v>2</v>
      </c>
      <c r="D29" s="36">
        <v>1</v>
      </c>
      <c r="E29" s="36">
        <v>4</v>
      </c>
      <c r="F29" s="36">
        <v>5</v>
      </c>
      <c r="G29" s="36">
        <v>3</v>
      </c>
      <c r="H29" s="36" t="s">
        <v>98</v>
      </c>
      <c r="I29" s="36">
        <v>6</v>
      </c>
      <c r="J29" s="36" t="s">
        <v>95</v>
      </c>
      <c r="K29" s="36" t="s">
        <v>100</v>
      </c>
      <c r="L29" s="36" t="s">
        <v>100</v>
      </c>
      <c r="M29" s="36" t="s">
        <v>100</v>
      </c>
      <c r="N29" s="36" t="s">
        <v>100</v>
      </c>
      <c r="O29" s="36" t="s">
        <v>100</v>
      </c>
      <c r="P29" s="36" t="s">
        <v>100</v>
      </c>
      <c r="Q29" s="36" t="s">
        <v>100</v>
      </c>
      <c r="R29" s="1">
        <f t="shared" ref="R29:R36" si="79">+COUNT(C29:Q29)</f>
        <v>6</v>
      </c>
      <c r="S29" s="1">
        <f t="shared" ref="S29:S36" si="80">+COUNTIF(C29:Q29,"DSQ")</f>
        <v>0</v>
      </c>
      <c r="T29" s="1">
        <f t="shared" ref="T29:T36" si="81">+COUNTIF(C29:Q29,"WD")</f>
        <v>0</v>
      </c>
      <c r="U29" s="1">
        <f t="shared" ref="U29:U36" si="82">+COUNTIF(C29:Q29,"DNF")</f>
        <v>0</v>
      </c>
      <c r="V29" s="1">
        <f t="shared" ref="V29:V36" si="83">+SUM(R29:U29)</f>
        <v>6</v>
      </c>
      <c r="Y29" s="1">
        <f t="shared" ref="Y29:Y36" si="84">+IF(OR(C29="DNC",C29="DNS"),"0",$V29)</f>
        <v>6</v>
      </c>
      <c r="Z29" s="1">
        <f t="shared" ref="Z29:Z36" si="85">+IF(OR(D29="DNC",D29="DNS"),"0",$V29)</f>
        <v>6</v>
      </c>
      <c r="AA29" s="1">
        <f t="shared" ref="AA29:AA36" si="86">+IF(OR(E29="DNC",E29="DNS"),"0",$V29)</f>
        <v>6</v>
      </c>
      <c r="AB29" s="1">
        <f t="shared" ref="AB29:AB36" si="87">+IF(OR(F29="DNC",F29="DNS"),"0",$V29)</f>
        <v>6</v>
      </c>
      <c r="AC29" s="1">
        <f t="shared" ref="AC29:AC36" si="88">+IF(OR(G29="DNC",G29="DNS"),"0",$V29)</f>
        <v>6</v>
      </c>
      <c r="AD29" s="1" t="str">
        <f t="shared" ref="AD29:AD36" si="89">+IF(OR(H29="DNC",H29="DNS"),"0",$V29)</f>
        <v>0</v>
      </c>
      <c r="AE29" s="1">
        <f t="shared" ref="AE29:AE36" si="90">+IF(OR(I29="DNC",I29="DNS"),"0",$V29)</f>
        <v>6</v>
      </c>
      <c r="AF29" s="1" t="str">
        <f t="shared" ref="AF29:AF36" si="91">+IF(OR(J29="DNC",J29="DNS"),"0",$V29)</f>
        <v>0</v>
      </c>
      <c r="AG29" s="1" t="str">
        <f t="shared" ref="AG29:AG36" si="92">+IF(OR(K29="DNC",K29="DNS"),"0",$V29)</f>
        <v>0</v>
      </c>
      <c r="AH29" s="1" t="str">
        <f t="shared" ref="AH29:AI44" si="93">+IF(OR(L29="DNC",L29="DNS"),"0",$V29)</f>
        <v>0</v>
      </c>
      <c r="AI29" s="1" t="str">
        <f t="shared" si="13"/>
        <v>0</v>
      </c>
      <c r="AJ29" s="1" t="str">
        <f t="shared" ref="AJ29:AK44" si="94">+IF(OR(N29="DNC",N29="DNS"),"0",$V29)</f>
        <v>0</v>
      </c>
      <c r="AK29" s="1" t="str">
        <f t="shared" si="13"/>
        <v>0</v>
      </c>
      <c r="AL29" s="1" t="str">
        <f t="shared" ref="AL29:AL36" si="95">+IF(OR(P29="DNC",P29="DNS"),"0",$V29)</f>
        <v>0</v>
      </c>
      <c r="AM29" s="1" t="str">
        <f t="shared" ref="AM29:AM36" si="96">+IF(OR(Q29="DNC",Q29="DNS"),"0",$V29)</f>
        <v>0</v>
      </c>
    </row>
    <row r="30" spans="1:39">
      <c r="A30" s="11">
        <v>19</v>
      </c>
      <c r="B30" s="13">
        <v>39041</v>
      </c>
      <c r="C30" s="36">
        <v>2</v>
      </c>
      <c r="D30" s="36">
        <v>1</v>
      </c>
      <c r="E30" s="36">
        <v>3</v>
      </c>
      <c r="F30" s="36">
        <v>6</v>
      </c>
      <c r="G30" s="36">
        <v>4</v>
      </c>
      <c r="H30" s="36" t="s">
        <v>98</v>
      </c>
      <c r="I30" s="36">
        <v>5</v>
      </c>
      <c r="J30" s="36" t="s">
        <v>100</v>
      </c>
      <c r="K30" s="36" t="s">
        <v>100</v>
      </c>
      <c r="L30" s="36" t="s">
        <v>100</v>
      </c>
      <c r="M30" s="36" t="s">
        <v>100</v>
      </c>
      <c r="N30" s="36" t="s">
        <v>100</v>
      </c>
      <c r="O30" s="36" t="s">
        <v>100</v>
      </c>
      <c r="P30" s="36" t="s">
        <v>100</v>
      </c>
      <c r="Q30" s="36" t="s">
        <v>100</v>
      </c>
      <c r="R30" s="1">
        <f t="shared" si="79"/>
        <v>6</v>
      </c>
      <c r="S30" s="1">
        <f t="shared" si="80"/>
        <v>0</v>
      </c>
      <c r="T30" s="1">
        <f t="shared" si="81"/>
        <v>0</v>
      </c>
      <c r="U30" s="1">
        <f t="shared" si="82"/>
        <v>0</v>
      </c>
      <c r="V30" s="1">
        <f t="shared" si="83"/>
        <v>6</v>
      </c>
      <c r="Y30" s="1">
        <f t="shared" si="84"/>
        <v>6</v>
      </c>
      <c r="Z30" s="1">
        <f t="shared" si="85"/>
        <v>6</v>
      </c>
      <c r="AA30" s="1">
        <f t="shared" si="86"/>
        <v>6</v>
      </c>
      <c r="AB30" s="1">
        <f t="shared" si="87"/>
        <v>6</v>
      </c>
      <c r="AC30" s="1">
        <f t="shared" si="88"/>
        <v>6</v>
      </c>
      <c r="AD30" s="1" t="str">
        <f t="shared" si="89"/>
        <v>0</v>
      </c>
      <c r="AE30" s="1">
        <f t="shared" si="90"/>
        <v>6</v>
      </c>
      <c r="AF30" s="1" t="str">
        <f t="shared" si="91"/>
        <v>0</v>
      </c>
      <c r="AG30" s="1" t="str">
        <f t="shared" si="92"/>
        <v>0</v>
      </c>
      <c r="AH30" s="1" t="str">
        <f t="shared" si="93"/>
        <v>0</v>
      </c>
      <c r="AI30" s="1" t="str">
        <f t="shared" si="13"/>
        <v>0</v>
      </c>
      <c r="AJ30" s="1" t="str">
        <f t="shared" si="94"/>
        <v>0</v>
      </c>
      <c r="AK30" s="1" t="str">
        <f t="shared" si="13"/>
        <v>0</v>
      </c>
      <c r="AL30" s="1" t="str">
        <f t="shared" si="95"/>
        <v>0</v>
      </c>
      <c r="AM30" s="1" t="str">
        <f t="shared" si="96"/>
        <v>0</v>
      </c>
    </row>
    <row r="31" spans="1:39">
      <c r="A31" s="11">
        <v>20</v>
      </c>
      <c r="B31" s="13">
        <v>39041</v>
      </c>
      <c r="C31" s="36" t="s">
        <v>100</v>
      </c>
      <c r="D31" s="36">
        <v>1</v>
      </c>
      <c r="E31" s="36" t="s">
        <v>94</v>
      </c>
      <c r="F31" s="36">
        <v>3</v>
      </c>
      <c r="G31" s="36">
        <v>5</v>
      </c>
      <c r="H31" s="36">
        <v>2</v>
      </c>
      <c r="I31" s="36">
        <v>4</v>
      </c>
      <c r="J31" s="36" t="s">
        <v>100</v>
      </c>
      <c r="K31" s="36" t="s">
        <v>100</v>
      </c>
      <c r="L31" s="36" t="s">
        <v>100</v>
      </c>
      <c r="M31" s="36" t="s">
        <v>100</v>
      </c>
      <c r="N31" s="36" t="s">
        <v>100</v>
      </c>
      <c r="O31" s="36" t="s">
        <v>100</v>
      </c>
      <c r="P31" s="36" t="s">
        <v>100</v>
      </c>
      <c r="Q31" s="36" t="s">
        <v>100</v>
      </c>
      <c r="R31" s="1">
        <f t="shared" si="79"/>
        <v>5</v>
      </c>
      <c r="S31" s="1">
        <f t="shared" si="80"/>
        <v>0</v>
      </c>
      <c r="T31" s="1">
        <f t="shared" si="81"/>
        <v>0</v>
      </c>
      <c r="U31" s="1">
        <f t="shared" si="82"/>
        <v>1</v>
      </c>
      <c r="V31" s="1">
        <f t="shared" si="83"/>
        <v>6</v>
      </c>
      <c r="Y31" s="1" t="str">
        <f t="shared" si="84"/>
        <v>0</v>
      </c>
      <c r="Z31" s="1">
        <f t="shared" si="85"/>
        <v>6</v>
      </c>
      <c r="AA31" s="1">
        <f t="shared" si="86"/>
        <v>6</v>
      </c>
      <c r="AB31" s="1">
        <f t="shared" si="87"/>
        <v>6</v>
      </c>
      <c r="AC31" s="1">
        <f t="shared" si="88"/>
        <v>6</v>
      </c>
      <c r="AD31" s="1">
        <f t="shared" si="89"/>
        <v>6</v>
      </c>
      <c r="AE31" s="1">
        <f t="shared" si="90"/>
        <v>6</v>
      </c>
      <c r="AF31" s="1" t="str">
        <f t="shared" si="91"/>
        <v>0</v>
      </c>
      <c r="AG31" s="1" t="str">
        <f t="shared" si="92"/>
        <v>0</v>
      </c>
      <c r="AH31" s="1" t="str">
        <f t="shared" si="93"/>
        <v>0</v>
      </c>
      <c r="AI31" s="1" t="str">
        <f t="shared" si="13"/>
        <v>0</v>
      </c>
      <c r="AJ31" s="1" t="str">
        <f t="shared" si="94"/>
        <v>0</v>
      </c>
      <c r="AK31" s="1" t="str">
        <f t="shared" si="13"/>
        <v>0</v>
      </c>
      <c r="AL31" s="1" t="str">
        <f t="shared" si="95"/>
        <v>0</v>
      </c>
      <c r="AM31" s="1" t="str">
        <f t="shared" si="96"/>
        <v>0</v>
      </c>
    </row>
    <row r="32" spans="1:39">
      <c r="A32" s="11">
        <v>21</v>
      </c>
      <c r="B32" s="13">
        <v>39041</v>
      </c>
      <c r="C32" s="36">
        <v>3</v>
      </c>
      <c r="D32" s="36">
        <v>1</v>
      </c>
      <c r="E32" s="36">
        <v>5</v>
      </c>
      <c r="F32" s="36">
        <v>6</v>
      </c>
      <c r="G32" s="36" t="s">
        <v>94</v>
      </c>
      <c r="H32" s="36">
        <v>2</v>
      </c>
      <c r="I32" s="36">
        <v>4</v>
      </c>
      <c r="J32" s="36" t="s">
        <v>100</v>
      </c>
      <c r="K32" s="36" t="s">
        <v>100</v>
      </c>
      <c r="L32" s="36" t="s">
        <v>100</v>
      </c>
      <c r="M32" s="36" t="s">
        <v>100</v>
      </c>
      <c r="N32" s="36" t="s">
        <v>100</v>
      </c>
      <c r="O32" s="36" t="s">
        <v>100</v>
      </c>
      <c r="P32" s="36" t="s">
        <v>100</v>
      </c>
      <c r="Q32" s="36" t="s">
        <v>100</v>
      </c>
      <c r="R32" s="1">
        <f t="shared" si="79"/>
        <v>6</v>
      </c>
      <c r="S32" s="1">
        <f t="shared" si="80"/>
        <v>0</v>
      </c>
      <c r="T32" s="1">
        <f t="shared" si="81"/>
        <v>0</v>
      </c>
      <c r="U32" s="1">
        <f t="shared" si="82"/>
        <v>1</v>
      </c>
      <c r="V32" s="1">
        <f t="shared" si="83"/>
        <v>7</v>
      </c>
      <c r="Y32" s="1">
        <f t="shared" si="84"/>
        <v>7</v>
      </c>
      <c r="Z32" s="1">
        <f t="shared" si="85"/>
        <v>7</v>
      </c>
      <c r="AA32" s="1">
        <f t="shared" si="86"/>
        <v>7</v>
      </c>
      <c r="AB32" s="1">
        <f t="shared" si="87"/>
        <v>7</v>
      </c>
      <c r="AC32" s="1">
        <f t="shared" si="88"/>
        <v>7</v>
      </c>
      <c r="AD32" s="1">
        <f t="shared" si="89"/>
        <v>7</v>
      </c>
      <c r="AE32" s="1">
        <f t="shared" si="90"/>
        <v>7</v>
      </c>
      <c r="AF32" s="1" t="str">
        <f t="shared" si="91"/>
        <v>0</v>
      </c>
      <c r="AG32" s="1" t="str">
        <f t="shared" si="92"/>
        <v>0</v>
      </c>
      <c r="AH32" s="1" t="str">
        <f t="shared" si="93"/>
        <v>0</v>
      </c>
      <c r="AI32" s="1" t="str">
        <f t="shared" si="13"/>
        <v>0</v>
      </c>
      <c r="AJ32" s="1" t="str">
        <f t="shared" si="94"/>
        <v>0</v>
      </c>
      <c r="AK32" s="1" t="str">
        <f t="shared" si="13"/>
        <v>0</v>
      </c>
      <c r="AL32" s="1" t="str">
        <f t="shared" si="95"/>
        <v>0</v>
      </c>
      <c r="AM32" s="1" t="str">
        <f t="shared" si="96"/>
        <v>0</v>
      </c>
    </row>
    <row r="33" spans="1:39">
      <c r="A33" s="11">
        <v>22</v>
      </c>
      <c r="B33" s="13">
        <v>39041</v>
      </c>
      <c r="C33" s="36">
        <v>4</v>
      </c>
      <c r="D33" s="36">
        <v>1</v>
      </c>
      <c r="E33" s="36">
        <v>2</v>
      </c>
      <c r="F33" s="36">
        <v>5</v>
      </c>
      <c r="G33" s="36" t="s">
        <v>100</v>
      </c>
      <c r="H33" s="36">
        <v>3</v>
      </c>
      <c r="I33" s="36">
        <v>6</v>
      </c>
      <c r="J33" s="36" t="s">
        <v>100</v>
      </c>
      <c r="K33" s="36" t="s">
        <v>100</v>
      </c>
      <c r="L33" s="36" t="s">
        <v>100</v>
      </c>
      <c r="M33" s="36" t="s">
        <v>100</v>
      </c>
      <c r="N33" s="36" t="s">
        <v>100</v>
      </c>
      <c r="O33" s="36" t="s">
        <v>100</v>
      </c>
      <c r="P33" s="36" t="s">
        <v>100</v>
      </c>
      <c r="Q33" s="36" t="s">
        <v>100</v>
      </c>
      <c r="R33" s="1">
        <f t="shared" si="79"/>
        <v>6</v>
      </c>
      <c r="S33" s="1">
        <f t="shared" si="80"/>
        <v>0</v>
      </c>
      <c r="T33" s="1">
        <f t="shared" si="81"/>
        <v>0</v>
      </c>
      <c r="U33" s="1">
        <f t="shared" si="82"/>
        <v>0</v>
      </c>
      <c r="V33" s="1">
        <f t="shared" si="83"/>
        <v>6</v>
      </c>
      <c r="Y33" s="1">
        <f t="shared" si="84"/>
        <v>6</v>
      </c>
      <c r="Z33" s="1">
        <f t="shared" si="85"/>
        <v>6</v>
      </c>
      <c r="AA33" s="1">
        <f t="shared" si="86"/>
        <v>6</v>
      </c>
      <c r="AB33" s="1">
        <f t="shared" si="87"/>
        <v>6</v>
      </c>
      <c r="AC33" s="1" t="str">
        <f t="shared" si="88"/>
        <v>0</v>
      </c>
      <c r="AD33" s="1">
        <f t="shared" si="89"/>
        <v>6</v>
      </c>
      <c r="AE33" s="1">
        <f t="shared" si="90"/>
        <v>6</v>
      </c>
      <c r="AF33" s="1" t="str">
        <f t="shared" si="91"/>
        <v>0</v>
      </c>
      <c r="AG33" s="1" t="str">
        <f t="shared" si="92"/>
        <v>0</v>
      </c>
      <c r="AH33" s="1" t="str">
        <f t="shared" si="93"/>
        <v>0</v>
      </c>
      <c r="AI33" s="1" t="str">
        <f t="shared" si="13"/>
        <v>0</v>
      </c>
      <c r="AJ33" s="1" t="str">
        <f t="shared" si="94"/>
        <v>0</v>
      </c>
      <c r="AK33" s="1" t="str">
        <f t="shared" si="13"/>
        <v>0</v>
      </c>
      <c r="AL33" s="1" t="str">
        <f t="shared" si="95"/>
        <v>0</v>
      </c>
      <c r="AM33" s="1" t="str">
        <f t="shared" si="96"/>
        <v>0</v>
      </c>
    </row>
    <row r="34" spans="1:39">
      <c r="A34" s="11">
        <v>23</v>
      </c>
      <c r="B34" s="13">
        <v>39041</v>
      </c>
      <c r="C34" s="36">
        <v>3</v>
      </c>
      <c r="D34" s="36">
        <v>5</v>
      </c>
      <c r="E34" s="36">
        <v>2</v>
      </c>
      <c r="F34" s="36">
        <v>6</v>
      </c>
      <c r="G34" s="36">
        <v>4</v>
      </c>
      <c r="H34" s="36">
        <v>1</v>
      </c>
      <c r="I34" s="36">
        <v>7</v>
      </c>
      <c r="J34" s="36" t="s">
        <v>100</v>
      </c>
      <c r="K34" s="36" t="s">
        <v>100</v>
      </c>
      <c r="L34" s="36" t="s">
        <v>100</v>
      </c>
      <c r="M34" s="36" t="s">
        <v>100</v>
      </c>
      <c r="N34" s="36" t="s">
        <v>100</v>
      </c>
      <c r="O34" s="36" t="s">
        <v>100</v>
      </c>
      <c r="P34" s="36" t="s">
        <v>100</v>
      </c>
      <c r="Q34" s="36" t="s">
        <v>100</v>
      </c>
      <c r="R34" s="1">
        <f t="shared" si="79"/>
        <v>7</v>
      </c>
      <c r="S34" s="1">
        <f t="shared" si="80"/>
        <v>0</v>
      </c>
      <c r="T34" s="1">
        <f t="shared" si="81"/>
        <v>0</v>
      </c>
      <c r="U34" s="1">
        <f t="shared" si="82"/>
        <v>0</v>
      </c>
      <c r="V34" s="1">
        <f t="shared" si="83"/>
        <v>7</v>
      </c>
      <c r="Y34" s="1">
        <f t="shared" si="84"/>
        <v>7</v>
      </c>
      <c r="Z34" s="1">
        <f t="shared" si="85"/>
        <v>7</v>
      </c>
      <c r="AA34" s="1">
        <f t="shared" si="86"/>
        <v>7</v>
      </c>
      <c r="AB34" s="1">
        <f t="shared" si="87"/>
        <v>7</v>
      </c>
      <c r="AC34" s="1">
        <f t="shared" si="88"/>
        <v>7</v>
      </c>
      <c r="AD34" s="1">
        <f t="shared" si="89"/>
        <v>7</v>
      </c>
      <c r="AE34" s="1">
        <f t="shared" si="90"/>
        <v>7</v>
      </c>
      <c r="AF34" s="1" t="str">
        <f t="shared" si="91"/>
        <v>0</v>
      </c>
      <c r="AG34" s="1" t="str">
        <f t="shared" si="92"/>
        <v>0</v>
      </c>
      <c r="AH34" s="1" t="str">
        <f t="shared" si="93"/>
        <v>0</v>
      </c>
      <c r="AI34" s="1" t="str">
        <f t="shared" si="13"/>
        <v>0</v>
      </c>
      <c r="AJ34" s="1" t="str">
        <f t="shared" si="94"/>
        <v>0</v>
      </c>
      <c r="AK34" s="1" t="str">
        <f t="shared" si="13"/>
        <v>0</v>
      </c>
      <c r="AL34" s="1" t="str">
        <f t="shared" si="95"/>
        <v>0</v>
      </c>
      <c r="AM34" s="1" t="str">
        <f t="shared" si="96"/>
        <v>0</v>
      </c>
    </row>
    <row r="35" spans="1:39">
      <c r="A35" s="11">
        <v>24</v>
      </c>
      <c r="B35" s="13">
        <v>39041</v>
      </c>
      <c r="C35" s="36">
        <v>1</v>
      </c>
      <c r="D35" s="36">
        <v>3</v>
      </c>
      <c r="E35" s="36">
        <v>4</v>
      </c>
      <c r="F35" s="36">
        <v>7</v>
      </c>
      <c r="G35" s="36">
        <v>6</v>
      </c>
      <c r="H35" s="36">
        <v>2</v>
      </c>
      <c r="I35" s="36">
        <v>5</v>
      </c>
      <c r="J35" s="36" t="s">
        <v>100</v>
      </c>
      <c r="K35" s="36" t="s">
        <v>100</v>
      </c>
      <c r="L35" s="36" t="s">
        <v>100</v>
      </c>
      <c r="M35" s="36" t="s">
        <v>100</v>
      </c>
      <c r="N35" s="36" t="s">
        <v>100</v>
      </c>
      <c r="O35" s="36" t="s">
        <v>100</v>
      </c>
      <c r="P35" s="36" t="s">
        <v>100</v>
      </c>
      <c r="Q35" s="36" t="s">
        <v>100</v>
      </c>
      <c r="R35" s="1">
        <f t="shared" si="79"/>
        <v>7</v>
      </c>
      <c r="S35" s="1">
        <f t="shared" si="80"/>
        <v>0</v>
      </c>
      <c r="T35" s="1">
        <f t="shared" si="81"/>
        <v>0</v>
      </c>
      <c r="U35" s="1">
        <f t="shared" si="82"/>
        <v>0</v>
      </c>
      <c r="V35" s="1">
        <f t="shared" si="83"/>
        <v>7</v>
      </c>
      <c r="Y35" s="1">
        <f t="shared" si="84"/>
        <v>7</v>
      </c>
      <c r="Z35" s="1">
        <f t="shared" si="85"/>
        <v>7</v>
      </c>
      <c r="AA35" s="1">
        <f t="shared" si="86"/>
        <v>7</v>
      </c>
      <c r="AB35" s="1">
        <f t="shared" si="87"/>
        <v>7</v>
      </c>
      <c r="AC35" s="1">
        <f t="shared" si="88"/>
        <v>7</v>
      </c>
      <c r="AD35" s="1">
        <f t="shared" si="89"/>
        <v>7</v>
      </c>
      <c r="AE35" s="1">
        <f t="shared" si="90"/>
        <v>7</v>
      </c>
      <c r="AF35" s="1" t="str">
        <f t="shared" si="91"/>
        <v>0</v>
      </c>
      <c r="AG35" s="1" t="str">
        <f t="shared" si="92"/>
        <v>0</v>
      </c>
      <c r="AH35" s="1" t="str">
        <f t="shared" si="93"/>
        <v>0</v>
      </c>
      <c r="AI35" s="1" t="str">
        <f t="shared" si="93"/>
        <v>0</v>
      </c>
      <c r="AJ35" s="1" t="str">
        <f t="shared" si="94"/>
        <v>0</v>
      </c>
      <c r="AK35" s="1" t="str">
        <f t="shared" si="94"/>
        <v>0</v>
      </c>
      <c r="AL35" s="1" t="str">
        <f t="shared" si="95"/>
        <v>0</v>
      </c>
      <c r="AM35" s="1" t="str">
        <f t="shared" si="96"/>
        <v>0</v>
      </c>
    </row>
    <row r="36" spans="1:39">
      <c r="A36" s="11">
        <v>25</v>
      </c>
      <c r="B36" s="13">
        <v>39041</v>
      </c>
      <c r="C36" s="36">
        <v>1</v>
      </c>
      <c r="D36" s="36">
        <v>3</v>
      </c>
      <c r="E36" s="36">
        <v>6</v>
      </c>
      <c r="F36" s="36">
        <v>4</v>
      </c>
      <c r="G36" s="36" t="s">
        <v>97</v>
      </c>
      <c r="H36" s="36">
        <v>2</v>
      </c>
      <c r="I36" s="36">
        <v>5</v>
      </c>
      <c r="J36" s="36" t="s">
        <v>100</v>
      </c>
      <c r="K36" s="36" t="s">
        <v>100</v>
      </c>
      <c r="L36" s="36" t="s">
        <v>100</v>
      </c>
      <c r="M36" s="36" t="s">
        <v>100</v>
      </c>
      <c r="N36" s="36" t="s">
        <v>100</v>
      </c>
      <c r="O36" s="36" t="s">
        <v>100</v>
      </c>
      <c r="P36" s="36" t="s">
        <v>100</v>
      </c>
      <c r="Q36" s="36" t="s">
        <v>100</v>
      </c>
      <c r="R36" s="1">
        <f t="shared" si="79"/>
        <v>6</v>
      </c>
      <c r="S36" s="1">
        <f t="shared" si="80"/>
        <v>0</v>
      </c>
      <c r="T36" s="1">
        <f t="shared" si="81"/>
        <v>0</v>
      </c>
      <c r="U36" s="1">
        <f t="shared" si="82"/>
        <v>1</v>
      </c>
      <c r="V36" s="1">
        <f t="shared" si="83"/>
        <v>7</v>
      </c>
      <c r="Y36" s="1">
        <f t="shared" si="84"/>
        <v>7</v>
      </c>
      <c r="Z36" s="1">
        <f t="shared" si="85"/>
        <v>7</v>
      </c>
      <c r="AA36" s="1">
        <f t="shared" si="86"/>
        <v>7</v>
      </c>
      <c r="AB36" s="1">
        <f t="shared" si="87"/>
        <v>7</v>
      </c>
      <c r="AC36" s="1">
        <f t="shared" si="88"/>
        <v>7</v>
      </c>
      <c r="AD36" s="1">
        <f t="shared" si="89"/>
        <v>7</v>
      </c>
      <c r="AE36" s="1">
        <f t="shared" si="90"/>
        <v>7</v>
      </c>
      <c r="AF36" s="1" t="str">
        <f t="shared" si="91"/>
        <v>0</v>
      </c>
      <c r="AG36" s="1" t="str">
        <f t="shared" si="92"/>
        <v>0</v>
      </c>
      <c r="AH36" s="1" t="str">
        <f t="shared" si="93"/>
        <v>0</v>
      </c>
      <c r="AI36" s="1" t="str">
        <f t="shared" si="93"/>
        <v>0</v>
      </c>
      <c r="AJ36" s="1" t="str">
        <f t="shared" si="94"/>
        <v>0</v>
      </c>
      <c r="AK36" s="1" t="str">
        <f t="shared" si="94"/>
        <v>0</v>
      </c>
      <c r="AL36" s="1" t="str">
        <f t="shared" si="95"/>
        <v>0</v>
      </c>
      <c r="AM36" s="1" t="str">
        <f t="shared" si="96"/>
        <v>0</v>
      </c>
    </row>
    <row r="37" spans="1:39">
      <c r="A37" s="11">
        <v>26</v>
      </c>
      <c r="B37" s="13">
        <v>39048</v>
      </c>
      <c r="C37" s="36">
        <v>2</v>
      </c>
      <c r="D37" s="36">
        <v>1</v>
      </c>
      <c r="E37" s="36" t="s">
        <v>96</v>
      </c>
      <c r="F37" s="36">
        <v>4</v>
      </c>
      <c r="G37" s="36">
        <v>3</v>
      </c>
      <c r="H37" s="36" t="s">
        <v>96</v>
      </c>
      <c r="I37" s="36">
        <v>5</v>
      </c>
      <c r="J37" s="36" t="s">
        <v>98</v>
      </c>
      <c r="K37" s="36" t="s">
        <v>98</v>
      </c>
      <c r="L37" s="36" t="s">
        <v>98</v>
      </c>
      <c r="M37" s="36" t="s">
        <v>98</v>
      </c>
      <c r="N37" s="36" t="s">
        <v>98</v>
      </c>
      <c r="O37" s="36" t="s">
        <v>98</v>
      </c>
      <c r="P37" s="36" t="s">
        <v>98</v>
      </c>
      <c r="Q37" s="36" t="s">
        <v>98</v>
      </c>
      <c r="R37" s="1">
        <f t="shared" ref="R37:R40" si="97">+COUNT(C37:Q37)</f>
        <v>5</v>
      </c>
      <c r="S37" s="1">
        <f t="shared" ref="S37:S40" si="98">+COUNTIF(C37:Q37,"DSQ")</f>
        <v>0</v>
      </c>
      <c r="T37" s="1">
        <f t="shared" ref="T37:T40" si="99">+COUNTIF(C37:Q37,"WD")</f>
        <v>0</v>
      </c>
      <c r="U37" s="1">
        <f t="shared" ref="U37:U40" si="100">+COUNTIF(C37:Q37,"DNF")</f>
        <v>0</v>
      </c>
      <c r="V37" s="1">
        <f t="shared" ref="V37:V40" si="101">+SUM(R37:U37)</f>
        <v>5</v>
      </c>
      <c r="Y37" s="1">
        <f t="shared" ref="Y37:Y40" si="102">+IF(OR(C37="DNC",C37="DNS"),"0",$V37)</f>
        <v>5</v>
      </c>
      <c r="Z37" s="1">
        <f t="shared" ref="Z37:Z40" si="103">+IF(OR(D37="DNC",D37="DNS"),"0",$V37)</f>
        <v>5</v>
      </c>
      <c r="AA37" s="1" t="str">
        <f t="shared" ref="AA37:AA40" si="104">+IF(OR(E37="DNC",E37="DNS"),"0",$V37)</f>
        <v>0</v>
      </c>
      <c r="AB37" s="1">
        <f t="shared" ref="AB37:AB40" si="105">+IF(OR(F37="DNC",F37="DNS"),"0",$V37)</f>
        <v>5</v>
      </c>
      <c r="AC37" s="1">
        <f t="shared" ref="AC37:AC40" si="106">+IF(OR(G37="DNC",G37="DNS"),"0",$V37)</f>
        <v>5</v>
      </c>
      <c r="AD37" s="1" t="str">
        <f t="shared" ref="AD37:AD40" si="107">+IF(OR(H37="DNC",H37="DNS"),"0",$V37)</f>
        <v>0</v>
      </c>
      <c r="AE37" s="1">
        <f t="shared" ref="AE37:AE40" si="108">+IF(OR(I37="DNC",I37="DNS"),"0",$V37)</f>
        <v>5</v>
      </c>
      <c r="AF37" s="1" t="str">
        <f t="shared" ref="AF37:AF40" si="109">+IF(OR(J37="DNC",J37="DNS"),"0",$V37)</f>
        <v>0</v>
      </c>
      <c r="AG37" s="1" t="str">
        <f t="shared" ref="AG37:AG40" si="110">+IF(OR(K37="DNC",K37="DNS"),"0",$V37)</f>
        <v>0</v>
      </c>
      <c r="AH37" s="1" t="str">
        <f t="shared" ref="AH37:AH40" si="111">+IF(OR(L37="DNC",L37="DNS"),"0",$V37)</f>
        <v>0</v>
      </c>
      <c r="AI37" s="1" t="str">
        <f t="shared" si="93"/>
        <v>0</v>
      </c>
      <c r="AJ37" s="1" t="str">
        <f t="shared" ref="AJ37:AJ40" si="112">+IF(OR(N37="DNC",N37="DNS"),"0",$V37)</f>
        <v>0</v>
      </c>
      <c r="AK37" s="1" t="str">
        <f t="shared" si="94"/>
        <v>0</v>
      </c>
      <c r="AL37" s="1" t="str">
        <f t="shared" ref="AL37:AL40" si="113">+IF(OR(P37="DNC",P37="DNS"),"0",$V37)</f>
        <v>0</v>
      </c>
      <c r="AM37" s="1" t="str">
        <f t="shared" ref="AM37:AM40" si="114">+IF(OR(Q37="DNC",Q37="DNS"),"0",$V37)</f>
        <v>0</v>
      </c>
    </row>
    <row r="38" spans="1:39">
      <c r="A38" s="11">
        <v>27</v>
      </c>
      <c r="B38" s="13">
        <v>39048</v>
      </c>
      <c r="C38" s="36">
        <v>2</v>
      </c>
      <c r="D38" s="36">
        <v>1</v>
      </c>
      <c r="E38" s="36" t="s">
        <v>96</v>
      </c>
      <c r="F38" s="36">
        <v>3</v>
      </c>
      <c r="G38" s="36">
        <v>4</v>
      </c>
      <c r="H38" s="36" t="s">
        <v>96</v>
      </c>
      <c r="I38" s="36">
        <v>5</v>
      </c>
      <c r="J38" s="36" t="s">
        <v>98</v>
      </c>
      <c r="K38" s="36" t="s">
        <v>98</v>
      </c>
      <c r="L38" s="36" t="s">
        <v>98</v>
      </c>
      <c r="M38" s="36" t="s">
        <v>98</v>
      </c>
      <c r="N38" s="36" t="s">
        <v>98</v>
      </c>
      <c r="O38" s="36" t="s">
        <v>98</v>
      </c>
      <c r="P38" s="36" t="s">
        <v>98</v>
      </c>
      <c r="Q38" s="36" t="s">
        <v>98</v>
      </c>
      <c r="R38" s="1">
        <f t="shared" si="97"/>
        <v>5</v>
      </c>
      <c r="S38" s="1">
        <f t="shared" si="98"/>
        <v>0</v>
      </c>
      <c r="T38" s="1">
        <f t="shared" si="99"/>
        <v>0</v>
      </c>
      <c r="U38" s="1">
        <f t="shared" si="100"/>
        <v>0</v>
      </c>
      <c r="V38" s="1">
        <f t="shared" si="101"/>
        <v>5</v>
      </c>
      <c r="Y38" s="1">
        <f t="shared" si="102"/>
        <v>5</v>
      </c>
      <c r="Z38" s="1">
        <f t="shared" si="103"/>
        <v>5</v>
      </c>
      <c r="AA38" s="1" t="str">
        <f t="shared" si="104"/>
        <v>0</v>
      </c>
      <c r="AB38" s="1">
        <f t="shared" si="105"/>
        <v>5</v>
      </c>
      <c r="AC38" s="1">
        <f t="shared" si="106"/>
        <v>5</v>
      </c>
      <c r="AD38" s="1" t="str">
        <f t="shared" si="107"/>
        <v>0</v>
      </c>
      <c r="AE38" s="1">
        <f t="shared" si="108"/>
        <v>5</v>
      </c>
      <c r="AF38" s="1" t="str">
        <f t="shared" si="109"/>
        <v>0</v>
      </c>
      <c r="AG38" s="1" t="str">
        <f t="shared" si="110"/>
        <v>0</v>
      </c>
      <c r="AH38" s="1" t="str">
        <f t="shared" si="111"/>
        <v>0</v>
      </c>
      <c r="AI38" s="1" t="str">
        <f t="shared" si="93"/>
        <v>0</v>
      </c>
      <c r="AJ38" s="1" t="str">
        <f t="shared" si="112"/>
        <v>0</v>
      </c>
      <c r="AK38" s="1" t="str">
        <f t="shared" si="94"/>
        <v>0</v>
      </c>
      <c r="AL38" s="1" t="str">
        <f t="shared" si="113"/>
        <v>0</v>
      </c>
      <c r="AM38" s="1" t="str">
        <f t="shared" si="114"/>
        <v>0</v>
      </c>
    </row>
    <row r="39" spans="1:39">
      <c r="A39" s="11">
        <v>28</v>
      </c>
      <c r="B39" s="13">
        <v>39048</v>
      </c>
      <c r="C39" s="36">
        <v>2</v>
      </c>
      <c r="D39" s="36">
        <v>1</v>
      </c>
      <c r="E39" s="36" t="s">
        <v>96</v>
      </c>
      <c r="F39" s="36">
        <v>5</v>
      </c>
      <c r="G39" s="36">
        <v>4</v>
      </c>
      <c r="H39" s="36" t="s">
        <v>96</v>
      </c>
      <c r="I39" s="36">
        <v>3</v>
      </c>
      <c r="J39" s="36" t="s">
        <v>98</v>
      </c>
      <c r="K39" s="36" t="s">
        <v>98</v>
      </c>
      <c r="L39" s="36" t="s">
        <v>98</v>
      </c>
      <c r="M39" s="36" t="s">
        <v>98</v>
      </c>
      <c r="N39" s="36" t="s">
        <v>98</v>
      </c>
      <c r="O39" s="36" t="s">
        <v>98</v>
      </c>
      <c r="P39" s="36" t="s">
        <v>98</v>
      </c>
      <c r="Q39" s="36" t="s">
        <v>98</v>
      </c>
      <c r="R39" s="1">
        <f t="shared" si="97"/>
        <v>5</v>
      </c>
      <c r="S39" s="1">
        <f t="shared" si="98"/>
        <v>0</v>
      </c>
      <c r="T39" s="1">
        <f t="shared" si="99"/>
        <v>0</v>
      </c>
      <c r="U39" s="1">
        <f t="shared" si="100"/>
        <v>0</v>
      </c>
      <c r="V39" s="1">
        <f t="shared" si="101"/>
        <v>5</v>
      </c>
      <c r="Y39" s="1">
        <f t="shared" si="102"/>
        <v>5</v>
      </c>
      <c r="Z39" s="1">
        <f t="shared" si="103"/>
        <v>5</v>
      </c>
      <c r="AA39" s="1" t="str">
        <f t="shared" si="104"/>
        <v>0</v>
      </c>
      <c r="AB39" s="1">
        <f t="shared" si="105"/>
        <v>5</v>
      </c>
      <c r="AC39" s="1">
        <f t="shared" si="106"/>
        <v>5</v>
      </c>
      <c r="AD39" s="1" t="str">
        <f t="shared" si="107"/>
        <v>0</v>
      </c>
      <c r="AE39" s="1">
        <f t="shared" si="108"/>
        <v>5</v>
      </c>
      <c r="AF39" s="1" t="str">
        <f t="shared" si="109"/>
        <v>0</v>
      </c>
      <c r="AG39" s="1" t="str">
        <f t="shared" si="110"/>
        <v>0</v>
      </c>
      <c r="AH39" s="1" t="str">
        <f t="shared" si="111"/>
        <v>0</v>
      </c>
      <c r="AI39" s="1" t="str">
        <f t="shared" si="93"/>
        <v>0</v>
      </c>
      <c r="AJ39" s="1" t="str">
        <f t="shared" si="112"/>
        <v>0</v>
      </c>
      <c r="AK39" s="1" t="str">
        <f t="shared" si="94"/>
        <v>0</v>
      </c>
      <c r="AL39" s="1" t="str">
        <f t="shared" si="113"/>
        <v>0</v>
      </c>
      <c r="AM39" s="1" t="str">
        <f t="shared" si="114"/>
        <v>0</v>
      </c>
    </row>
    <row r="40" spans="1:39">
      <c r="A40" s="11">
        <v>29</v>
      </c>
      <c r="B40" s="13">
        <v>39048</v>
      </c>
      <c r="C40" s="36">
        <v>1</v>
      </c>
      <c r="D40" s="36">
        <v>2</v>
      </c>
      <c r="E40" s="36" t="s">
        <v>96</v>
      </c>
      <c r="F40" s="36">
        <v>5</v>
      </c>
      <c r="G40" s="36">
        <v>4</v>
      </c>
      <c r="H40" s="36" t="s">
        <v>96</v>
      </c>
      <c r="I40" s="36">
        <v>3</v>
      </c>
      <c r="J40" s="36" t="s">
        <v>98</v>
      </c>
      <c r="K40" s="36" t="s">
        <v>98</v>
      </c>
      <c r="L40" s="36" t="s">
        <v>98</v>
      </c>
      <c r="M40" s="36" t="s">
        <v>98</v>
      </c>
      <c r="N40" s="36" t="s">
        <v>98</v>
      </c>
      <c r="O40" s="36" t="s">
        <v>98</v>
      </c>
      <c r="P40" s="36" t="s">
        <v>98</v>
      </c>
      <c r="Q40" s="36" t="s">
        <v>98</v>
      </c>
      <c r="R40" s="1">
        <f t="shared" si="97"/>
        <v>5</v>
      </c>
      <c r="S40" s="1">
        <f t="shared" si="98"/>
        <v>0</v>
      </c>
      <c r="T40" s="1">
        <f t="shared" si="99"/>
        <v>0</v>
      </c>
      <c r="U40" s="1">
        <f t="shared" si="100"/>
        <v>0</v>
      </c>
      <c r="V40" s="1">
        <f t="shared" si="101"/>
        <v>5</v>
      </c>
      <c r="Y40" s="1">
        <f t="shared" si="102"/>
        <v>5</v>
      </c>
      <c r="Z40" s="1">
        <f t="shared" si="103"/>
        <v>5</v>
      </c>
      <c r="AA40" s="1" t="str">
        <f t="shared" si="104"/>
        <v>0</v>
      </c>
      <c r="AB40" s="1">
        <f t="shared" si="105"/>
        <v>5</v>
      </c>
      <c r="AC40" s="1">
        <f t="shared" si="106"/>
        <v>5</v>
      </c>
      <c r="AD40" s="1" t="str">
        <f t="shared" si="107"/>
        <v>0</v>
      </c>
      <c r="AE40" s="1">
        <f t="shared" si="108"/>
        <v>5</v>
      </c>
      <c r="AF40" s="1" t="str">
        <f t="shared" si="109"/>
        <v>0</v>
      </c>
      <c r="AG40" s="1" t="str">
        <f t="shared" si="110"/>
        <v>0</v>
      </c>
      <c r="AH40" s="1" t="str">
        <f t="shared" si="111"/>
        <v>0</v>
      </c>
      <c r="AI40" s="1" t="str">
        <f t="shared" si="93"/>
        <v>0</v>
      </c>
      <c r="AJ40" s="1" t="str">
        <f t="shared" si="112"/>
        <v>0</v>
      </c>
      <c r="AK40" s="1" t="str">
        <f t="shared" si="94"/>
        <v>0</v>
      </c>
      <c r="AL40" s="1" t="str">
        <f t="shared" si="113"/>
        <v>0</v>
      </c>
      <c r="AM40" s="1" t="str">
        <f t="shared" si="114"/>
        <v>0</v>
      </c>
    </row>
    <row r="41" spans="1:39">
      <c r="A41" s="11">
        <v>30</v>
      </c>
      <c r="B41" s="13">
        <v>39055</v>
      </c>
      <c r="C41" s="36">
        <v>2</v>
      </c>
      <c r="D41" s="36">
        <v>1</v>
      </c>
      <c r="E41" s="36">
        <v>3</v>
      </c>
      <c r="F41" s="36">
        <v>5</v>
      </c>
      <c r="G41" s="36">
        <v>4</v>
      </c>
      <c r="H41" s="36" t="s">
        <v>96</v>
      </c>
      <c r="I41" s="36">
        <v>6</v>
      </c>
      <c r="J41" s="36" t="s">
        <v>98</v>
      </c>
      <c r="K41" s="36" t="s">
        <v>98</v>
      </c>
      <c r="L41" s="36" t="s">
        <v>98</v>
      </c>
      <c r="M41" s="36" t="s">
        <v>98</v>
      </c>
      <c r="N41" s="36" t="s">
        <v>98</v>
      </c>
      <c r="O41" s="36" t="s">
        <v>98</v>
      </c>
      <c r="P41" s="36" t="s">
        <v>98</v>
      </c>
      <c r="Q41" s="36" t="s">
        <v>98</v>
      </c>
      <c r="R41" s="1">
        <f t="shared" ref="R41:R47" si="115">+COUNT(C41:Q41)</f>
        <v>6</v>
      </c>
      <c r="S41" s="1">
        <f t="shared" ref="S41:S47" si="116">+COUNTIF(C41:Q41,"DSQ")</f>
        <v>0</v>
      </c>
      <c r="T41" s="1">
        <f t="shared" ref="T41:T47" si="117">+COUNTIF(C41:Q41,"WD")</f>
        <v>0</v>
      </c>
      <c r="U41" s="1">
        <f t="shared" ref="U41:U47" si="118">+COUNTIF(C41:Q41,"DNF")</f>
        <v>0</v>
      </c>
      <c r="V41" s="1">
        <f t="shared" ref="V41:V47" si="119">+SUM(R41:U41)</f>
        <v>6</v>
      </c>
      <c r="Y41" s="1">
        <f t="shared" ref="Y41:Y47" si="120">+IF(OR(C41="DNC",C41="DNS"),"0",$V41)</f>
        <v>6</v>
      </c>
      <c r="Z41" s="1">
        <f t="shared" ref="Z41:Z47" si="121">+IF(OR(D41="DNC",D41="DNS"),"0",$V41)</f>
        <v>6</v>
      </c>
      <c r="AA41" s="1">
        <f t="shared" ref="AA41:AA47" si="122">+IF(OR(E41="DNC",E41="DNS"),"0",$V41)</f>
        <v>6</v>
      </c>
      <c r="AB41" s="1">
        <f t="shared" ref="AB41:AB47" si="123">+IF(OR(F41="DNC",F41="DNS"),"0",$V41)</f>
        <v>6</v>
      </c>
      <c r="AC41" s="1">
        <f t="shared" ref="AC41:AC47" si="124">+IF(OR(G41="DNC",G41="DNS"),"0",$V41)</f>
        <v>6</v>
      </c>
      <c r="AD41" s="1" t="str">
        <f t="shared" ref="AD41:AD47" si="125">+IF(OR(H41="DNC",H41="DNS"),"0",$V41)</f>
        <v>0</v>
      </c>
      <c r="AE41" s="1">
        <f t="shared" ref="AE41:AE47" si="126">+IF(OR(I41="DNC",I41="DNS"),"0",$V41)</f>
        <v>6</v>
      </c>
      <c r="AF41" s="1" t="str">
        <f t="shared" ref="AF41:AF47" si="127">+IF(OR(J41="DNC",J41="DNS"),"0",$V41)</f>
        <v>0</v>
      </c>
      <c r="AG41" s="1" t="str">
        <f t="shared" ref="AG41:AG47" si="128">+IF(OR(K41="DNC",K41="DNS"),"0",$V41)</f>
        <v>0</v>
      </c>
      <c r="AH41" s="1" t="str">
        <f t="shared" ref="AH41:AI56" si="129">+IF(OR(L41="DNC",L41="DNS"),"0",$V41)</f>
        <v>0</v>
      </c>
      <c r="AI41" s="1" t="str">
        <f t="shared" si="93"/>
        <v>0</v>
      </c>
      <c r="AJ41" s="1" t="str">
        <f t="shared" ref="AJ41:AK56" si="130">+IF(OR(N41="DNC",N41="DNS"),"0",$V41)</f>
        <v>0</v>
      </c>
      <c r="AK41" s="1" t="str">
        <f t="shared" si="94"/>
        <v>0</v>
      </c>
      <c r="AL41" s="1" t="str">
        <f t="shared" ref="AL41:AL47" si="131">+IF(OR(P41="DNC",P41="DNS"),"0",$V41)</f>
        <v>0</v>
      </c>
      <c r="AM41" s="1" t="str">
        <f t="shared" ref="AM41:AM47" si="132">+IF(OR(Q41="DNC",Q41="DNS"),"0",$V41)</f>
        <v>0</v>
      </c>
    </row>
    <row r="42" spans="1:39">
      <c r="A42" s="11">
        <v>31</v>
      </c>
      <c r="B42" s="13">
        <v>39055</v>
      </c>
      <c r="C42" s="36">
        <v>3</v>
      </c>
      <c r="D42" s="36">
        <v>1</v>
      </c>
      <c r="E42" s="36">
        <v>2</v>
      </c>
      <c r="F42" s="36">
        <v>4</v>
      </c>
      <c r="G42" s="36">
        <v>5</v>
      </c>
      <c r="H42" s="36" t="s">
        <v>96</v>
      </c>
      <c r="I42" s="36">
        <v>6</v>
      </c>
      <c r="J42" s="36" t="s">
        <v>98</v>
      </c>
      <c r="K42" s="36" t="s">
        <v>98</v>
      </c>
      <c r="L42" s="36" t="s">
        <v>98</v>
      </c>
      <c r="M42" s="36" t="s">
        <v>98</v>
      </c>
      <c r="N42" s="36" t="s">
        <v>98</v>
      </c>
      <c r="O42" s="36" t="s">
        <v>98</v>
      </c>
      <c r="P42" s="36" t="s">
        <v>98</v>
      </c>
      <c r="Q42" s="36" t="s">
        <v>98</v>
      </c>
      <c r="R42" s="1">
        <f t="shared" si="115"/>
        <v>6</v>
      </c>
      <c r="S42" s="1">
        <f t="shared" si="116"/>
        <v>0</v>
      </c>
      <c r="T42" s="1">
        <f t="shared" si="117"/>
        <v>0</v>
      </c>
      <c r="U42" s="1">
        <f t="shared" si="118"/>
        <v>0</v>
      </c>
      <c r="V42" s="1">
        <f t="shared" si="119"/>
        <v>6</v>
      </c>
      <c r="Y42" s="1">
        <f t="shared" si="120"/>
        <v>6</v>
      </c>
      <c r="Z42" s="1">
        <f t="shared" si="121"/>
        <v>6</v>
      </c>
      <c r="AA42" s="1">
        <f t="shared" si="122"/>
        <v>6</v>
      </c>
      <c r="AB42" s="1">
        <f t="shared" si="123"/>
        <v>6</v>
      </c>
      <c r="AC42" s="1">
        <f t="shared" si="124"/>
        <v>6</v>
      </c>
      <c r="AD42" s="1" t="str">
        <f t="shared" si="125"/>
        <v>0</v>
      </c>
      <c r="AE42" s="1">
        <f t="shared" si="126"/>
        <v>6</v>
      </c>
      <c r="AF42" s="1" t="str">
        <f t="shared" si="127"/>
        <v>0</v>
      </c>
      <c r="AG42" s="1" t="str">
        <f t="shared" si="128"/>
        <v>0</v>
      </c>
      <c r="AH42" s="1" t="str">
        <f t="shared" si="129"/>
        <v>0</v>
      </c>
      <c r="AI42" s="1" t="str">
        <f t="shared" si="93"/>
        <v>0</v>
      </c>
      <c r="AJ42" s="1" t="str">
        <f t="shared" si="130"/>
        <v>0</v>
      </c>
      <c r="AK42" s="1" t="str">
        <f t="shared" si="94"/>
        <v>0</v>
      </c>
      <c r="AL42" s="1" t="str">
        <f t="shared" si="131"/>
        <v>0</v>
      </c>
      <c r="AM42" s="1" t="str">
        <f t="shared" si="132"/>
        <v>0</v>
      </c>
    </row>
    <row r="43" spans="1:39">
      <c r="A43" s="11">
        <v>32</v>
      </c>
      <c r="B43" s="13">
        <v>39055</v>
      </c>
      <c r="C43" s="36">
        <v>1</v>
      </c>
      <c r="D43" s="36">
        <v>2</v>
      </c>
      <c r="E43" s="36">
        <v>3</v>
      </c>
      <c r="F43" s="36">
        <v>5</v>
      </c>
      <c r="G43" s="36">
        <v>4</v>
      </c>
      <c r="H43" s="36" t="s">
        <v>96</v>
      </c>
      <c r="I43" s="36">
        <v>6</v>
      </c>
      <c r="J43" s="36" t="s">
        <v>98</v>
      </c>
      <c r="K43" s="36" t="s">
        <v>98</v>
      </c>
      <c r="L43" s="36" t="s">
        <v>98</v>
      </c>
      <c r="M43" s="36" t="s">
        <v>98</v>
      </c>
      <c r="N43" s="36" t="s">
        <v>98</v>
      </c>
      <c r="O43" s="36" t="s">
        <v>98</v>
      </c>
      <c r="P43" s="36" t="s">
        <v>98</v>
      </c>
      <c r="Q43" s="36" t="s">
        <v>98</v>
      </c>
      <c r="R43" s="1">
        <f t="shared" si="115"/>
        <v>6</v>
      </c>
      <c r="S43" s="1">
        <f t="shared" si="116"/>
        <v>0</v>
      </c>
      <c r="T43" s="1">
        <f t="shared" si="117"/>
        <v>0</v>
      </c>
      <c r="U43" s="1">
        <f t="shared" si="118"/>
        <v>0</v>
      </c>
      <c r="V43" s="1">
        <f t="shared" si="119"/>
        <v>6</v>
      </c>
      <c r="Y43" s="1">
        <f t="shared" si="120"/>
        <v>6</v>
      </c>
      <c r="Z43" s="1">
        <f t="shared" si="121"/>
        <v>6</v>
      </c>
      <c r="AA43" s="1">
        <f t="shared" si="122"/>
        <v>6</v>
      </c>
      <c r="AB43" s="1">
        <f t="shared" si="123"/>
        <v>6</v>
      </c>
      <c r="AC43" s="1">
        <f t="shared" si="124"/>
        <v>6</v>
      </c>
      <c r="AD43" s="1" t="str">
        <f t="shared" si="125"/>
        <v>0</v>
      </c>
      <c r="AE43" s="1">
        <f t="shared" si="126"/>
        <v>6</v>
      </c>
      <c r="AF43" s="1" t="str">
        <f t="shared" si="127"/>
        <v>0</v>
      </c>
      <c r="AG43" s="1" t="str">
        <f t="shared" si="128"/>
        <v>0</v>
      </c>
      <c r="AH43" s="1" t="str">
        <f t="shared" si="129"/>
        <v>0</v>
      </c>
      <c r="AI43" s="1" t="str">
        <f t="shared" si="93"/>
        <v>0</v>
      </c>
      <c r="AJ43" s="1" t="str">
        <f t="shared" si="130"/>
        <v>0</v>
      </c>
      <c r="AK43" s="1" t="str">
        <f t="shared" si="94"/>
        <v>0</v>
      </c>
      <c r="AL43" s="1" t="str">
        <f t="shared" si="131"/>
        <v>0</v>
      </c>
      <c r="AM43" s="1" t="str">
        <f t="shared" si="132"/>
        <v>0</v>
      </c>
    </row>
    <row r="44" spans="1:39">
      <c r="A44" s="11">
        <v>33</v>
      </c>
      <c r="B44" s="13">
        <v>39055</v>
      </c>
      <c r="C44" s="36">
        <v>1</v>
      </c>
      <c r="D44" s="36">
        <v>2</v>
      </c>
      <c r="E44" s="36">
        <v>3</v>
      </c>
      <c r="F44" s="36">
        <v>5</v>
      </c>
      <c r="G44" s="36">
        <v>4</v>
      </c>
      <c r="H44" s="36" t="s">
        <v>96</v>
      </c>
      <c r="I44" s="36">
        <v>6</v>
      </c>
      <c r="J44" s="36" t="s">
        <v>98</v>
      </c>
      <c r="K44" s="36" t="s">
        <v>98</v>
      </c>
      <c r="L44" s="36" t="s">
        <v>98</v>
      </c>
      <c r="M44" s="36" t="s">
        <v>98</v>
      </c>
      <c r="N44" s="36" t="s">
        <v>98</v>
      </c>
      <c r="O44" s="36" t="s">
        <v>98</v>
      </c>
      <c r="P44" s="36" t="s">
        <v>98</v>
      </c>
      <c r="Q44" s="36" t="s">
        <v>98</v>
      </c>
      <c r="R44" s="1">
        <f t="shared" si="115"/>
        <v>6</v>
      </c>
      <c r="S44" s="1">
        <f t="shared" si="116"/>
        <v>0</v>
      </c>
      <c r="T44" s="1">
        <f t="shared" si="117"/>
        <v>0</v>
      </c>
      <c r="U44" s="1">
        <f t="shared" si="118"/>
        <v>0</v>
      </c>
      <c r="V44" s="1">
        <f t="shared" si="119"/>
        <v>6</v>
      </c>
      <c r="Y44" s="1">
        <f t="shared" si="120"/>
        <v>6</v>
      </c>
      <c r="Z44" s="1">
        <f t="shared" si="121"/>
        <v>6</v>
      </c>
      <c r="AA44" s="1">
        <f t="shared" si="122"/>
        <v>6</v>
      </c>
      <c r="AB44" s="1">
        <f t="shared" si="123"/>
        <v>6</v>
      </c>
      <c r="AC44" s="1">
        <f t="shared" si="124"/>
        <v>6</v>
      </c>
      <c r="AD44" s="1" t="str">
        <f t="shared" si="125"/>
        <v>0</v>
      </c>
      <c r="AE44" s="1">
        <f t="shared" si="126"/>
        <v>6</v>
      </c>
      <c r="AF44" s="1" t="str">
        <f t="shared" si="127"/>
        <v>0</v>
      </c>
      <c r="AG44" s="1" t="str">
        <f t="shared" si="128"/>
        <v>0</v>
      </c>
      <c r="AH44" s="1" t="str">
        <f t="shared" si="129"/>
        <v>0</v>
      </c>
      <c r="AI44" s="1" t="str">
        <f t="shared" si="93"/>
        <v>0</v>
      </c>
      <c r="AJ44" s="1" t="str">
        <f t="shared" si="130"/>
        <v>0</v>
      </c>
      <c r="AK44" s="1" t="str">
        <f t="shared" si="94"/>
        <v>0</v>
      </c>
      <c r="AL44" s="1" t="str">
        <f t="shared" si="131"/>
        <v>0</v>
      </c>
      <c r="AM44" s="1" t="str">
        <f t="shared" si="132"/>
        <v>0</v>
      </c>
    </row>
    <row r="45" spans="1:39">
      <c r="A45" s="11">
        <v>34</v>
      </c>
      <c r="B45" s="13">
        <v>39055</v>
      </c>
      <c r="C45" s="36">
        <v>4</v>
      </c>
      <c r="D45" s="36">
        <v>1</v>
      </c>
      <c r="E45" s="36">
        <v>2</v>
      </c>
      <c r="F45" s="36">
        <v>5</v>
      </c>
      <c r="G45" s="36">
        <v>3</v>
      </c>
      <c r="H45" s="36" t="s">
        <v>96</v>
      </c>
      <c r="I45" s="36">
        <v>6</v>
      </c>
      <c r="J45" s="36" t="s">
        <v>98</v>
      </c>
      <c r="K45" s="36" t="s">
        <v>98</v>
      </c>
      <c r="L45" s="36" t="s">
        <v>98</v>
      </c>
      <c r="M45" s="36" t="s">
        <v>98</v>
      </c>
      <c r="N45" s="36" t="s">
        <v>98</v>
      </c>
      <c r="O45" s="36" t="s">
        <v>98</v>
      </c>
      <c r="P45" s="36" t="s">
        <v>98</v>
      </c>
      <c r="Q45" s="36" t="s">
        <v>98</v>
      </c>
      <c r="R45" s="1">
        <f t="shared" si="115"/>
        <v>6</v>
      </c>
      <c r="S45" s="1">
        <f t="shared" si="116"/>
        <v>0</v>
      </c>
      <c r="T45" s="1">
        <f t="shared" si="117"/>
        <v>0</v>
      </c>
      <c r="U45" s="1">
        <f t="shared" si="118"/>
        <v>0</v>
      </c>
      <c r="V45" s="1">
        <f t="shared" si="119"/>
        <v>6</v>
      </c>
      <c r="Y45" s="1">
        <f t="shared" si="120"/>
        <v>6</v>
      </c>
      <c r="Z45" s="1">
        <f t="shared" si="121"/>
        <v>6</v>
      </c>
      <c r="AA45" s="1">
        <f t="shared" si="122"/>
        <v>6</v>
      </c>
      <c r="AB45" s="1">
        <f t="shared" si="123"/>
        <v>6</v>
      </c>
      <c r="AC45" s="1">
        <f t="shared" si="124"/>
        <v>6</v>
      </c>
      <c r="AD45" s="1" t="str">
        <f t="shared" si="125"/>
        <v>0</v>
      </c>
      <c r="AE45" s="1">
        <f t="shared" si="126"/>
        <v>6</v>
      </c>
      <c r="AF45" s="1" t="str">
        <f t="shared" si="127"/>
        <v>0</v>
      </c>
      <c r="AG45" s="1" t="str">
        <f t="shared" si="128"/>
        <v>0</v>
      </c>
      <c r="AH45" s="1" t="str">
        <f t="shared" si="129"/>
        <v>0</v>
      </c>
      <c r="AI45" s="1" t="str">
        <f t="shared" si="129"/>
        <v>0</v>
      </c>
      <c r="AJ45" s="1" t="str">
        <f t="shared" si="130"/>
        <v>0</v>
      </c>
      <c r="AK45" s="1" t="str">
        <f t="shared" si="130"/>
        <v>0</v>
      </c>
      <c r="AL45" s="1" t="str">
        <f t="shared" si="131"/>
        <v>0</v>
      </c>
      <c r="AM45" s="1" t="str">
        <f t="shared" si="132"/>
        <v>0</v>
      </c>
    </row>
    <row r="46" spans="1:39">
      <c r="A46" s="11">
        <v>35</v>
      </c>
      <c r="B46" s="13">
        <v>39055</v>
      </c>
      <c r="C46" s="36">
        <v>3</v>
      </c>
      <c r="D46" s="36">
        <v>1</v>
      </c>
      <c r="E46" s="36">
        <v>2</v>
      </c>
      <c r="F46" s="36">
        <v>6</v>
      </c>
      <c r="G46" s="36">
        <v>5</v>
      </c>
      <c r="H46" s="36" t="s">
        <v>96</v>
      </c>
      <c r="I46" s="36">
        <v>4</v>
      </c>
      <c r="J46" s="36" t="s">
        <v>98</v>
      </c>
      <c r="K46" s="36" t="s">
        <v>98</v>
      </c>
      <c r="L46" s="36" t="s">
        <v>98</v>
      </c>
      <c r="M46" s="36" t="s">
        <v>98</v>
      </c>
      <c r="N46" s="36" t="s">
        <v>98</v>
      </c>
      <c r="O46" s="36" t="s">
        <v>98</v>
      </c>
      <c r="P46" s="36" t="s">
        <v>98</v>
      </c>
      <c r="Q46" s="36" t="s">
        <v>98</v>
      </c>
      <c r="R46" s="1">
        <f t="shared" si="115"/>
        <v>6</v>
      </c>
      <c r="S46" s="1">
        <f t="shared" si="116"/>
        <v>0</v>
      </c>
      <c r="T46" s="1">
        <f t="shared" si="117"/>
        <v>0</v>
      </c>
      <c r="U46" s="1">
        <f t="shared" si="118"/>
        <v>0</v>
      </c>
      <c r="V46" s="1">
        <f t="shared" si="119"/>
        <v>6</v>
      </c>
      <c r="Y46" s="1">
        <f t="shared" si="120"/>
        <v>6</v>
      </c>
      <c r="Z46" s="1">
        <f t="shared" si="121"/>
        <v>6</v>
      </c>
      <c r="AA46" s="1">
        <f t="shared" si="122"/>
        <v>6</v>
      </c>
      <c r="AB46" s="1">
        <f t="shared" si="123"/>
        <v>6</v>
      </c>
      <c r="AC46" s="1">
        <f t="shared" si="124"/>
        <v>6</v>
      </c>
      <c r="AD46" s="1" t="str">
        <f t="shared" si="125"/>
        <v>0</v>
      </c>
      <c r="AE46" s="1">
        <f t="shared" si="126"/>
        <v>6</v>
      </c>
      <c r="AF46" s="1" t="str">
        <f t="shared" si="127"/>
        <v>0</v>
      </c>
      <c r="AG46" s="1" t="str">
        <f t="shared" si="128"/>
        <v>0</v>
      </c>
      <c r="AH46" s="1" t="str">
        <f t="shared" si="129"/>
        <v>0</v>
      </c>
      <c r="AI46" s="1" t="str">
        <f t="shared" si="129"/>
        <v>0</v>
      </c>
      <c r="AJ46" s="1" t="str">
        <f t="shared" si="130"/>
        <v>0</v>
      </c>
      <c r="AK46" s="1" t="str">
        <f t="shared" si="130"/>
        <v>0</v>
      </c>
      <c r="AL46" s="1" t="str">
        <f t="shared" si="131"/>
        <v>0</v>
      </c>
      <c r="AM46" s="1" t="str">
        <f t="shared" si="132"/>
        <v>0</v>
      </c>
    </row>
    <row r="47" spans="1:39">
      <c r="A47" s="11">
        <v>36</v>
      </c>
      <c r="B47" s="13">
        <v>39055</v>
      </c>
      <c r="C47" s="36">
        <v>2</v>
      </c>
      <c r="D47" s="36">
        <v>3</v>
      </c>
      <c r="E47" s="36">
        <v>1</v>
      </c>
      <c r="F47" s="36">
        <v>5</v>
      </c>
      <c r="G47" s="36">
        <v>4</v>
      </c>
      <c r="H47" s="36" t="s">
        <v>96</v>
      </c>
      <c r="I47" s="36">
        <v>6</v>
      </c>
      <c r="J47" s="36" t="s">
        <v>98</v>
      </c>
      <c r="K47" s="36" t="s">
        <v>98</v>
      </c>
      <c r="L47" s="36" t="s">
        <v>98</v>
      </c>
      <c r="M47" s="36" t="s">
        <v>98</v>
      </c>
      <c r="N47" s="36" t="s">
        <v>98</v>
      </c>
      <c r="O47" s="36" t="s">
        <v>98</v>
      </c>
      <c r="P47" s="36" t="s">
        <v>98</v>
      </c>
      <c r="Q47" s="36" t="s">
        <v>98</v>
      </c>
      <c r="R47" s="1">
        <f t="shared" si="115"/>
        <v>6</v>
      </c>
      <c r="S47" s="1">
        <f t="shared" si="116"/>
        <v>0</v>
      </c>
      <c r="T47" s="1">
        <f t="shared" si="117"/>
        <v>0</v>
      </c>
      <c r="U47" s="1">
        <f t="shared" si="118"/>
        <v>0</v>
      </c>
      <c r="V47" s="1">
        <f t="shared" si="119"/>
        <v>6</v>
      </c>
      <c r="Y47" s="1">
        <f t="shared" si="120"/>
        <v>6</v>
      </c>
      <c r="Z47" s="1">
        <f t="shared" si="121"/>
        <v>6</v>
      </c>
      <c r="AA47" s="1">
        <f t="shared" si="122"/>
        <v>6</v>
      </c>
      <c r="AB47" s="1">
        <f t="shared" si="123"/>
        <v>6</v>
      </c>
      <c r="AC47" s="1">
        <f t="shared" si="124"/>
        <v>6</v>
      </c>
      <c r="AD47" s="1" t="str">
        <f t="shared" si="125"/>
        <v>0</v>
      </c>
      <c r="AE47" s="1">
        <f t="shared" si="126"/>
        <v>6</v>
      </c>
      <c r="AF47" s="1" t="str">
        <f t="shared" si="127"/>
        <v>0</v>
      </c>
      <c r="AG47" s="1" t="str">
        <f t="shared" si="128"/>
        <v>0</v>
      </c>
      <c r="AH47" s="1" t="str">
        <f t="shared" si="129"/>
        <v>0</v>
      </c>
      <c r="AI47" s="1" t="str">
        <f t="shared" si="129"/>
        <v>0</v>
      </c>
      <c r="AJ47" s="1" t="str">
        <f t="shared" si="130"/>
        <v>0</v>
      </c>
      <c r="AK47" s="1" t="str">
        <f t="shared" si="130"/>
        <v>0</v>
      </c>
      <c r="AL47" s="1" t="str">
        <f t="shared" si="131"/>
        <v>0</v>
      </c>
      <c r="AM47" s="1" t="str">
        <f t="shared" si="132"/>
        <v>0</v>
      </c>
    </row>
    <row r="48" spans="1:39">
      <c r="A48" s="11">
        <v>37</v>
      </c>
      <c r="B48" s="13">
        <v>39160</v>
      </c>
      <c r="C48" s="36">
        <v>3</v>
      </c>
      <c r="D48" s="36">
        <v>1</v>
      </c>
      <c r="E48" s="36" t="s">
        <v>84</v>
      </c>
      <c r="F48" s="36">
        <v>7</v>
      </c>
      <c r="G48" s="36">
        <v>4</v>
      </c>
      <c r="H48" s="36">
        <v>2</v>
      </c>
      <c r="I48" s="36" t="s">
        <v>84</v>
      </c>
      <c r="J48" s="36" t="s">
        <v>82</v>
      </c>
      <c r="K48" s="36">
        <v>6</v>
      </c>
      <c r="L48" s="36">
        <v>5</v>
      </c>
      <c r="M48" s="36" t="s">
        <v>98</v>
      </c>
      <c r="N48" s="36" t="s">
        <v>98</v>
      </c>
      <c r="O48" s="36" t="s">
        <v>98</v>
      </c>
      <c r="P48" s="36" t="s">
        <v>98</v>
      </c>
      <c r="Q48" s="36" t="s">
        <v>98</v>
      </c>
      <c r="R48" s="1">
        <f t="shared" ref="R48:R53" si="133">+COUNT(C48:Q48)</f>
        <v>7</v>
      </c>
      <c r="S48" s="1">
        <f t="shared" ref="S48:S53" si="134">+COUNTIF(C48:Q48,"DSQ")</f>
        <v>0</v>
      </c>
      <c r="T48" s="1">
        <f t="shared" ref="T48:T53" si="135">+COUNTIF(C48:Q48,"WD")</f>
        <v>0</v>
      </c>
      <c r="U48" s="1">
        <f t="shared" ref="U48:U53" si="136">+COUNTIF(C48:Q48,"DNF")</f>
        <v>1</v>
      </c>
      <c r="V48" s="1">
        <f t="shared" ref="V48:V53" si="137">+SUM(R48:U48)</f>
        <v>8</v>
      </c>
      <c r="Y48" s="1">
        <f t="shared" ref="Y48:Y53" si="138">+IF(OR(C48="DNC",C48="DNS"),"0",$V48)</f>
        <v>8</v>
      </c>
      <c r="Z48" s="1">
        <f t="shared" ref="Z48:Z53" si="139">+IF(OR(D48="DNC",D48="DNS"),"0",$V48)</f>
        <v>8</v>
      </c>
      <c r="AA48" s="1" t="str">
        <f t="shared" ref="AA48:AA53" si="140">+IF(OR(E48="DNC",E48="DNS"),"0",$V48)</f>
        <v>0</v>
      </c>
      <c r="AB48" s="1">
        <f t="shared" ref="AB48:AB53" si="141">+IF(OR(F48="DNC",F48="DNS"),"0",$V48)</f>
        <v>8</v>
      </c>
      <c r="AC48" s="1">
        <f t="shared" ref="AC48:AC53" si="142">+IF(OR(G48="DNC",G48="DNS"),"0",$V48)</f>
        <v>8</v>
      </c>
      <c r="AD48" s="1">
        <f t="shared" ref="AD48:AD53" si="143">+IF(OR(H48="DNC",H48="DNS"),"0",$V48)</f>
        <v>8</v>
      </c>
      <c r="AE48" s="1" t="str">
        <f t="shared" ref="AE48:AE53" si="144">+IF(OR(I48="DNC",I48="DNS"),"0",$V48)</f>
        <v>0</v>
      </c>
      <c r="AF48" s="1">
        <f t="shared" ref="AF48:AF53" si="145">+IF(OR(J48="DNC",J48="DNS"),"0",$V48)</f>
        <v>8</v>
      </c>
      <c r="AG48" s="1">
        <f t="shared" ref="AG48:AG53" si="146">+IF(OR(K48="DNC",K48="DNS"),"0",$V48)</f>
        <v>8</v>
      </c>
      <c r="AH48" s="1">
        <f t="shared" ref="AH48:AH53" si="147">+IF(OR(L48="DNC",L48="DNS"),"0",$V48)</f>
        <v>8</v>
      </c>
      <c r="AI48" s="1" t="str">
        <f t="shared" si="129"/>
        <v>0</v>
      </c>
      <c r="AJ48" s="1" t="str">
        <f t="shared" ref="AJ48:AJ53" si="148">+IF(OR(N48="DNC",N48="DNS"),"0",$V48)</f>
        <v>0</v>
      </c>
      <c r="AK48" s="1" t="str">
        <f t="shared" si="130"/>
        <v>0</v>
      </c>
      <c r="AL48" s="1" t="str">
        <f t="shared" ref="AL48:AL53" si="149">+IF(OR(P48="DNC",P48="DNS"),"0",$V48)</f>
        <v>0</v>
      </c>
      <c r="AM48" s="1" t="str">
        <f t="shared" ref="AM48:AM53" si="150">+IF(OR(Q48="DNC",Q48="DNS"),"0",$V48)</f>
        <v>0</v>
      </c>
    </row>
    <row r="49" spans="1:39">
      <c r="A49" s="11">
        <v>38</v>
      </c>
      <c r="B49" s="13">
        <v>39160</v>
      </c>
      <c r="C49" s="36">
        <v>2</v>
      </c>
      <c r="D49" s="36">
        <v>1</v>
      </c>
      <c r="E49" s="36" t="s">
        <v>84</v>
      </c>
      <c r="F49" s="36" t="s">
        <v>82</v>
      </c>
      <c r="G49" s="36">
        <v>3</v>
      </c>
      <c r="H49" s="36">
        <v>4</v>
      </c>
      <c r="I49" s="36" t="s">
        <v>84</v>
      </c>
      <c r="J49" s="36">
        <v>5</v>
      </c>
      <c r="K49" s="36">
        <v>7</v>
      </c>
      <c r="L49" s="36">
        <v>6</v>
      </c>
      <c r="M49" s="36" t="s">
        <v>98</v>
      </c>
      <c r="N49" s="36" t="s">
        <v>98</v>
      </c>
      <c r="O49" s="36" t="s">
        <v>98</v>
      </c>
      <c r="P49" s="36" t="s">
        <v>98</v>
      </c>
      <c r="Q49" s="36" t="s">
        <v>98</v>
      </c>
      <c r="R49" s="1">
        <f t="shared" si="133"/>
        <v>7</v>
      </c>
      <c r="S49" s="1">
        <f t="shared" si="134"/>
        <v>0</v>
      </c>
      <c r="T49" s="1">
        <f t="shared" si="135"/>
        <v>0</v>
      </c>
      <c r="U49" s="1">
        <f t="shared" si="136"/>
        <v>1</v>
      </c>
      <c r="V49" s="1">
        <f t="shared" si="137"/>
        <v>8</v>
      </c>
      <c r="Y49" s="1">
        <f t="shared" si="138"/>
        <v>8</v>
      </c>
      <c r="Z49" s="1">
        <f t="shared" si="139"/>
        <v>8</v>
      </c>
      <c r="AA49" s="1" t="str">
        <f t="shared" si="140"/>
        <v>0</v>
      </c>
      <c r="AB49" s="1">
        <f t="shared" si="141"/>
        <v>8</v>
      </c>
      <c r="AC49" s="1">
        <f t="shared" si="142"/>
        <v>8</v>
      </c>
      <c r="AD49" s="1">
        <f t="shared" si="143"/>
        <v>8</v>
      </c>
      <c r="AE49" s="1" t="str">
        <f t="shared" si="144"/>
        <v>0</v>
      </c>
      <c r="AF49" s="1">
        <f t="shared" si="145"/>
        <v>8</v>
      </c>
      <c r="AG49" s="1">
        <f t="shared" si="146"/>
        <v>8</v>
      </c>
      <c r="AH49" s="1">
        <f t="shared" si="147"/>
        <v>8</v>
      </c>
      <c r="AI49" s="1" t="str">
        <f t="shared" si="129"/>
        <v>0</v>
      </c>
      <c r="AJ49" s="1" t="str">
        <f t="shared" si="148"/>
        <v>0</v>
      </c>
      <c r="AK49" s="1" t="str">
        <f t="shared" si="130"/>
        <v>0</v>
      </c>
      <c r="AL49" s="1" t="str">
        <f t="shared" si="149"/>
        <v>0</v>
      </c>
      <c r="AM49" s="1" t="str">
        <f t="shared" si="150"/>
        <v>0</v>
      </c>
    </row>
    <row r="50" spans="1:39">
      <c r="A50" s="11">
        <v>39</v>
      </c>
      <c r="B50" s="13">
        <v>39160</v>
      </c>
      <c r="C50" s="36">
        <v>1</v>
      </c>
      <c r="D50" s="36">
        <v>2</v>
      </c>
      <c r="E50" s="36" t="s">
        <v>84</v>
      </c>
      <c r="F50" s="36">
        <v>4</v>
      </c>
      <c r="G50" s="36">
        <v>3</v>
      </c>
      <c r="H50" s="36">
        <v>5</v>
      </c>
      <c r="I50" s="36" t="s">
        <v>84</v>
      </c>
      <c r="J50" s="36">
        <v>7</v>
      </c>
      <c r="K50" s="36">
        <v>8</v>
      </c>
      <c r="L50" s="36">
        <v>6</v>
      </c>
      <c r="M50" s="36" t="s">
        <v>98</v>
      </c>
      <c r="N50" s="36" t="s">
        <v>98</v>
      </c>
      <c r="O50" s="36" t="s">
        <v>98</v>
      </c>
      <c r="P50" s="36" t="s">
        <v>98</v>
      </c>
      <c r="Q50" s="36" t="s">
        <v>98</v>
      </c>
      <c r="R50" s="1">
        <f t="shared" si="133"/>
        <v>8</v>
      </c>
      <c r="S50" s="1">
        <f t="shared" si="134"/>
        <v>0</v>
      </c>
      <c r="T50" s="1">
        <f t="shared" si="135"/>
        <v>0</v>
      </c>
      <c r="U50" s="1">
        <f t="shared" si="136"/>
        <v>0</v>
      </c>
      <c r="V50" s="1">
        <f t="shared" si="137"/>
        <v>8</v>
      </c>
      <c r="Y50" s="1">
        <f t="shared" si="138"/>
        <v>8</v>
      </c>
      <c r="Z50" s="1">
        <f t="shared" si="139"/>
        <v>8</v>
      </c>
      <c r="AA50" s="1" t="str">
        <f t="shared" si="140"/>
        <v>0</v>
      </c>
      <c r="AB50" s="1">
        <f t="shared" si="141"/>
        <v>8</v>
      </c>
      <c r="AC50" s="1">
        <f t="shared" si="142"/>
        <v>8</v>
      </c>
      <c r="AD50" s="1">
        <f t="shared" si="143"/>
        <v>8</v>
      </c>
      <c r="AE50" s="1" t="str">
        <f t="shared" si="144"/>
        <v>0</v>
      </c>
      <c r="AF50" s="1">
        <f t="shared" si="145"/>
        <v>8</v>
      </c>
      <c r="AG50" s="1">
        <f t="shared" si="146"/>
        <v>8</v>
      </c>
      <c r="AH50" s="1">
        <f t="shared" si="147"/>
        <v>8</v>
      </c>
      <c r="AI50" s="1" t="str">
        <f t="shared" si="129"/>
        <v>0</v>
      </c>
      <c r="AJ50" s="1" t="str">
        <f t="shared" si="148"/>
        <v>0</v>
      </c>
      <c r="AK50" s="1" t="str">
        <f t="shared" si="130"/>
        <v>0</v>
      </c>
      <c r="AL50" s="1" t="str">
        <f t="shared" si="149"/>
        <v>0</v>
      </c>
      <c r="AM50" s="1" t="str">
        <f t="shared" si="150"/>
        <v>0</v>
      </c>
    </row>
    <row r="51" spans="1:39">
      <c r="A51" s="11">
        <v>40</v>
      </c>
      <c r="B51" s="13">
        <v>39160</v>
      </c>
      <c r="C51" s="36">
        <v>4</v>
      </c>
      <c r="D51" s="36">
        <v>2</v>
      </c>
      <c r="E51" s="36" t="s">
        <v>84</v>
      </c>
      <c r="F51" s="36" t="s">
        <v>83</v>
      </c>
      <c r="G51" s="36">
        <v>1</v>
      </c>
      <c r="H51" s="36">
        <v>5</v>
      </c>
      <c r="I51" s="36" t="s">
        <v>84</v>
      </c>
      <c r="J51" s="36">
        <v>3</v>
      </c>
      <c r="K51" s="36">
        <v>7</v>
      </c>
      <c r="L51" s="36">
        <v>6</v>
      </c>
      <c r="M51" s="36" t="s">
        <v>98</v>
      </c>
      <c r="N51" s="36" t="s">
        <v>98</v>
      </c>
      <c r="O51" s="36" t="s">
        <v>98</v>
      </c>
      <c r="P51" s="36" t="s">
        <v>98</v>
      </c>
      <c r="Q51" s="36" t="s">
        <v>98</v>
      </c>
      <c r="R51" s="1">
        <f t="shared" si="133"/>
        <v>7</v>
      </c>
      <c r="S51" s="1">
        <f t="shared" si="134"/>
        <v>0</v>
      </c>
      <c r="T51" s="1">
        <f t="shared" si="135"/>
        <v>0</v>
      </c>
      <c r="U51" s="1">
        <f t="shared" si="136"/>
        <v>1</v>
      </c>
      <c r="V51" s="1">
        <f t="shared" si="137"/>
        <v>8</v>
      </c>
      <c r="Y51" s="1">
        <f t="shared" si="138"/>
        <v>8</v>
      </c>
      <c r="Z51" s="1">
        <f t="shared" si="139"/>
        <v>8</v>
      </c>
      <c r="AA51" s="1" t="str">
        <f t="shared" si="140"/>
        <v>0</v>
      </c>
      <c r="AB51" s="1">
        <f t="shared" si="141"/>
        <v>8</v>
      </c>
      <c r="AC51" s="1">
        <f t="shared" si="142"/>
        <v>8</v>
      </c>
      <c r="AD51" s="1">
        <f t="shared" si="143"/>
        <v>8</v>
      </c>
      <c r="AE51" s="1" t="str">
        <f t="shared" si="144"/>
        <v>0</v>
      </c>
      <c r="AF51" s="1">
        <f t="shared" si="145"/>
        <v>8</v>
      </c>
      <c r="AG51" s="1">
        <f t="shared" si="146"/>
        <v>8</v>
      </c>
      <c r="AH51" s="1">
        <f t="shared" si="147"/>
        <v>8</v>
      </c>
      <c r="AI51" s="1" t="str">
        <f t="shared" si="129"/>
        <v>0</v>
      </c>
      <c r="AJ51" s="1" t="str">
        <f t="shared" si="148"/>
        <v>0</v>
      </c>
      <c r="AK51" s="1" t="str">
        <f t="shared" si="130"/>
        <v>0</v>
      </c>
      <c r="AL51" s="1" t="str">
        <f t="shared" si="149"/>
        <v>0</v>
      </c>
      <c r="AM51" s="1" t="str">
        <f t="shared" si="150"/>
        <v>0</v>
      </c>
    </row>
    <row r="52" spans="1:39">
      <c r="A52" s="11">
        <v>41</v>
      </c>
      <c r="B52" s="13">
        <v>39160</v>
      </c>
      <c r="C52" s="36">
        <v>3</v>
      </c>
      <c r="D52" s="36">
        <v>1</v>
      </c>
      <c r="E52" s="36" t="s">
        <v>84</v>
      </c>
      <c r="F52" s="36">
        <v>5</v>
      </c>
      <c r="G52" s="36">
        <v>6</v>
      </c>
      <c r="H52" s="36">
        <v>2</v>
      </c>
      <c r="I52" s="36" t="s">
        <v>84</v>
      </c>
      <c r="J52" s="36">
        <v>4</v>
      </c>
      <c r="K52" s="36">
        <v>8</v>
      </c>
      <c r="L52" s="36">
        <v>7</v>
      </c>
      <c r="M52" s="36" t="s">
        <v>98</v>
      </c>
      <c r="N52" s="36" t="s">
        <v>98</v>
      </c>
      <c r="O52" s="36" t="s">
        <v>98</v>
      </c>
      <c r="P52" s="36" t="s">
        <v>98</v>
      </c>
      <c r="Q52" s="36" t="s">
        <v>98</v>
      </c>
      <c r="R52" s="1">
        <f t="shared" si="133"/>
        <v>8</v>
      </c>
      <c r="S52" s="1">
        <f t="shared" si="134"/>
        <v>0</v>
      </c>
      <c r="T52" s="1">
        <f t="shared" si="135"/>
        <v>0</v>
      </c>
      <c r="U52" s="1">
        <f t="shared" si="136"/>
        <v>0</v>
      </c>
      <c r="V52" s="1">
        <f t="shared" si="137"/>
        <v>8</v>
      </c>
      <c r="Y52" s="1">
        <f t="shared" si="138"/>
        <v>8</v>
      </c>
      <c r="Z52" s="1">
        <f t="shared" si="139"/>
        <v>8</v>
      </c>
      <c r="AA52" s="1" t="str">
        <f t="shared" si="140"/>
        <v>0</v>
      </c>
      <c r="AB52" s="1">
        <f t="shared" si="141"/>
        <v>8</v>
      </c>
      <c r="AC52" s="1">
        <f t="shared" si="142"/>
        <v>8</v>
      </c>
      <c r="AD52" s="1">
        <f t="shared" si="143"/>
        <v>8</v>
      </c>
      <c r="AE52" s="1" t="str">
        <f t="shared" si="144"/>
        <v>0</v>
      </c>
      <c r="AF52" s="1">
        <f t="shared" si="145"/>
        <v>8</v>
      </c>
      <c r="AG52" s="1">
        <f t="shared" si="146"/>
        <v>8</v>
      </c>
      <c r="AH52" s="1">
        <f t="shared" si="147"/>
        <v>8</v>
      </c>
      <c r="AI52" s="1" t="str">
        <f t="shared" si="129"/>
        <v>0</v>
      </c>
      <c r="AJ52" s="1" t="str">
        <f t="shared" si="148"/>
        <v>0</v>
      </c>
      <c r="AK52" s="1" t="str">
        <f t="shared" si="130"/>
        <v>0</v>
      </c>
      <c r="AL52" s="1" t="str">
        <f t="shared" si="149"/>
        <v>0</v>
      </c>
      <c r="AM52" s="1" t="str">
        <f t="shared" si="150"/>
        <v>0</v>
      </c>
    </row>
    <row r="53" spans="1:39">
      <c r="A53" s="11">
        <v>42</v>
      </c>
      <c r="B53" s="13">
        <v>39160</v>
      </c>
      <c r="C53" s="36">
        <v>3</v>
      </c>
      <c r="D53" s="36">
        <v>2</v>
      </c>
      <c r="E53" s="36" t="s">
        <v>84</v>
      </c>
      <c r="F53" s="36">
        <v>6</v>
      </c>
      <c r="G53" s="36">
        <v>5</v>
      </c>
      <c r="H53" s="36">
        <v>4</v>
      </c>
      <c r="I53" s="36" t="s">
        <v>84</v>
      </c>
      <c r="J53" s="36">
        <v>7</v>
      </c>
      <c r="K53" s="36" t="s">
        <v>82</v>
      </c>
      <c r="L53" s="36">
        <v>1</v>
      </c>
      <c r="M53" s="36" t="s">
        <v>98</v>
      </c>
      <c r="N53" s="36" t="s">
        <v>98</v>
      </c>
      <c r="O53" s="36" t="s">
        <v>98</v>
      </c>
      <c r="P53" s="36" t="s">
        <v>98</v>
      </c>
      <c r="Q53" s="36" t="s">
        <v>98</v>
      </c>
      <c r="R53" s="1">
        <f t="shared" si="133"/>
        <v>7</v>
      </c>
      <c r="S53" s="1">
        <f t="shared" si="134"/>
        <v>0</v>
      </c>
      <c r="T53" s="1">
        <f t="shared" si="135"/>
        <v>0</v>
      </c>
      <c r="U53" s="1">
        <f t="shared" si="136"/>
        <v>1</v>
      </c>
      <c r="V53" s="1">
        <f t="shared" si="137"/>
        <v>8</v>
      </c>
      <c r="Y53" s="1">
        <f t="shared" si="138"/>
        <v>8</v>
      </c>
      <c r="Z53" s="1">
        <f t="shared" si="139"/>
        <v>8</v>
      </c>
      <c r="AA53" s="1" t="str">
        <f t="shared" si="140"/>
        <v>0</v>
      </c>
      <c r="AB53" s="1">
        <f t="shared" si="141"/>
        <v>8</v>
      </c>
      <c r="AC53" s="1">
        <f t="shared" si="142"/>
        <v>8</v>
      </c>
      <c r="AD53" s="1">
        <f t="shared" si="143"/>
        <v>8</v>
      </c>
      <c r="AE53" s="1" t="str">
        <f t="shared" si="144"/>
        <v>0</v>
      </c>
      <c r="AF53" s="1">
        <f t="shared" si="145"/>
        <v>8</v>
      </c>
      <c r="AG53" s="1">
        <f t="shared" si="146"/>
        <v>8</v>
      </c>
      <c r="AH53" s="1">
        <f t="shared" si="147"/>
        <v>8</v>
      </c>
      <c r="AI53" s="1" t="str">
        <f t="shared" si="129"/>
        <v>0</v>
      </c>
      <c r="AJ53" s="1" t="str">
        <f t="shared" si="148"/>
        <v>0</v>
      </c>
      <c r="AK53" s="1" t="str">
        <f t="shared" si="130"/>
        <v>0</v>
      </c>
      <c r="AL53" s="1" t="str">
        <f t="shared" si="149"/>
        <v>0</v>
      </c>
      <c r="AM53" s="1" t="str">
        <f t="shared" si="150"/>
        <v>0</v>
      </c>
    </row>
    <row r="54" spans="1:39">
      <c r="A54" s="11">
        <v>43</v>
      </c>
      <c r="B54" s="13">
        <v>39167</v>
      </c>
      <c r="C54" s="36">
        <v>1</v>
      </c>
      <c r="D54" s="36">
        <v>5</v>
      </c>
      <c r="E54" s="36" t="s">
        <v>75</v>
      </c>
      <c r="F54" s="36">
        <v>7</v>
      </c>
      <c r="G54" s="36">
        <v>4</v>
      </c>
      <c r="H54" s="36">
        <v>6</v>
      </c>
      <c r="I54" s="36" t="s">
        <v>98</v>
      </c>
      <c r="J54" s="36">
        <v>2</v>
      </c>
      <c r="K54" s="36">
        <v>8</v>
      </c>
      <c r="L54" s="36">
        <v>3</v>
      </c>
      <c r="M54" s="36" t="s">
        <v>98</v>
      </c>
      <c r="N54" s="36" t="s">
        <v>98</v>
      </c>
      <c r="O54" s="36" t="s">
        <v>98</v>
      </c>
      <c r="P54" s="36" t="s">
        <v>98</v>
      </c>
      <c r="Q54" s="36" t="s">
        <v>98</v>
      </c>
      <c r="R54" s="1">
        <f t="shared" ref="R54:R60" si="151">+COUNT(C54:Q54)</f>
        <v>8</v>
      </c>
      <c r="S54" s="1">
        <f t="shared" ref="S54:S60" si="152">+COUNTIF(C54:Q54,"DSQ")</f>
        <v>0</v>
      </c>
      <c r="T54" s="1">
        <f t="shared" ref="T54:T60" si="153">+COUNTIF(C54:Q54,"WD")</f>
        <v>0</v>
      </c>
      <c r="U54" s="1">
        <f t="shared" ref="U54:U60" si="154">+COUNTIF(C54:Q54,"DNF")</f>
        <v>1</v>
      </c>
      <c r="V54" s="1">
        <f t="shared" ref="V54:V60" si="155">+SUM(R54:U54)</f>
        <v>9</v>
      </c>
      <c r="Y54" s="1">
        <f t="shared" ref="Y54:Y60" si="156">+IF(OR(C54="DNC",C54="DNS"),"0",$V54)</f>
        <v>9</v>
      </c>
      <c r="Z54" s="1">
        <f t="shared" ref="Z54:Z60" si="157">+IF(OR(D54="DNC",D54="DNS"),"0",$V54)</f>
        <v>9</v>
      </c>
      <c r="AA54" s="1">
        <f t="shared" ref="AA54:AA60" si="158">+IF(OR(E54="DNC",E54="DNS"),"0",$V54)</f>
        <v>9</v>
      </c>
      <c r="AB54" s="1">
        <f t="shared" ref="AB54:AB60" si="159">+IF(OR(F54="DNC",F54="DNS"),"0",$V54)</f>
        <v>9</v>
      </c>
      <c r="AC54" s="1">
        <f t="shared" ref="AC54:AC60" si="160">+IF(OR(G54="DNC",G54="DNS"),"0",$V54)</f>
        <v>9</v>
      </c>
      <c r="AD54" s="1">
        <f t="shared" ref="AD54:AD60" si="161">+IF(OR(H54="DNC",H54="DNS"),"0",$V54)</f>
        <v>9</v>
      </c>
      <c r="AE54" s="1" t="str">
        <f t="shared" ref="AE54:AE60" si="162">+IF(OR(I54="DNC",I54="DNS"),"0",$V54)</f>
        <v>0</v>
      </c>
      <c r="AF54" s="1">
        <f t="shared" ref="AF54:AF60" si="163">+IF(OR(J54="DNC",J54="DNS"),"0",$V54)</f>
        <v>9</v>
      </c>
      <c r="AG54" s="1">
        <f t="shared" ref="AG54:AG60" si="164">+IF(OR(K54="DNC",K54="DNS"),"0",$V54)</f>
        <v>9</v>
      </c>
      <c r="AH54" s="1">
        <f t="shared" ref="AH54:AI69" si="165">+IF(OR(L54="DNC",L54="DNS"),"0",$V54)</f>
        <v>9</v>
      </c>
      <c r="AI54" s="1" t="str">
        <f t="shared" si="129"/>
        <v>0</v>
      </c>
      <c r="AJ54" s="1" t="str">
        <f t="shared" ref="AJ54:AK69" si="166">+IF(OR(N54="DNC",N54="DNS"),"0",$V54)</f>
        <v>0</v>
      </c>
      <c r="AK54" s="1" t="str">
        <f t="shared" si="130"/>
        <v>0</v>
      </c>
      <c r="AL54" s="1" t="str">
        <f t="shared" ref="AL54:AL60" si="167">+IF(OR(P54="DNC",P54="DNS"),"0",$V54)</f>
        <v>0</v>
      </c>
      <c r="AM54" s="1" t="str">
        <f t="shared" ref="AM54:AM60" si="168">+IF(OR(Q54="DNC",Q54="DNS"),"0",$V54)</f>
        <v>0</v>
      </c>
    </row>
    <row r="55" spans="1:39">
      <c r="A55" s="11">
        <v>44</v>
      </c>
      <c r="B55" s="13">
        <v>39167</v>
      </c>
      <c r="C55" s="36">
        <v>1</v>
      </c>
      <c r="D55" s="36">
        <v>2</v>
      </c>
      <c r="E55" s="36">
        <v>5</v>
      </c>
      <c r="F55" s="36">
        <v>7</v>
      </c>
      <c r="G55" s="36">
        <v>6</v>
      </c>
      <c r="H55" s="36">
        <v>4</v>
      </c>
      <c r="I55" s="36" t="s">
        <v>98</v>
      </c>
      <c r="J55" s="36" t="s">
        <v>75</v>
      </c>
      <c r="K55" s="36">
        <v>3</v>
      </c>
      <c r="L55" s="36" t="s">
        <v>75</v>
      </c>
      <c r="M55" s="36" t="s">
        <v>98</v>
      </c>
      <c r="N55" s="36" t="s">
        <v>98</v>
      </c>
      <c r="O55" s="36" t="s">
        <v>98</v>
      </c>
      <c r="P55" s="36" t="s">
        <v>98</v>
      </c>
      <c r="Q55" s="36" t="s">
        <v>98</v>
      </c>
      <c r="R55" s="1">
        <f t="shared" si="151"/>
        <v>7</v>
      </c>
      <c r="S55" s="1">
        <f t="shared" si="152"/>
        <v>0</v>
      </c>
      <c r="T55" s="1">
        <f t="shared" si="153"/>
        <v>0</v>
      </c>
      <c r="U55" s="1">
        <f t="shared" si="154"/>
        <v>2</v>
      </c>
      <c r="V55" s="1">
        <f t="shared" si="155"/>
        <v>9</v>
      </c>
      <c r="Y55" s="1">
        <f t="shared" si="156"/>
        <v>9</v>
      </c>
      <c r="Z55" s="1">
        <f t="shared" si="157"/>
        <v>9</v>
      </c>
      <c r="AA55" s="1">
        <f t="shared" si="158"/>
        <v>9</v>
      </c>
      <c r="AB55" s="1">
        <f t="shared" si="159"/>
        <v>9</v>
      </c>
      <c r="AC55" s="1">
        <f t="shared" si="160"/>
        <v>9</v>
      </c>
      <c r="AD55" s="1">
        <f t="shared" si="161"/>
        <v>9</v>
      </c>
      <c r="AE55" s="1" t="str">
        <f t="shared" si="162"/>
        <v>0</v>
      </c>
      <c r="AF55" s="1">
        <f t="shared" si="163"/>
        <v>9</v>
      </c>
      <c r="AG55" s="1">
        <f t="shared" si="164"/>
        <v>9</v>
      </c>
      <c r="AH55" s="1">
        <f t="shared" si="165"/>
        <v>9</v>
      </c>
      <c r="AI55" s="1" t="str">
        <f t="shared" si="129"/>
        <v>0</v>
      </c>
      <c r="AJ55" s="1" t="str">
        <f t="shared" si="166"/>
        <v>0</v>
      </c>
      <c r="AK55" s="1" t="str">
        <f t="shared" si="130"/>
        <v>0</v>
      </c>
      <c r="AL55" s="1" t="str">
        <f t="shared" si="167"/>
        <v>0</v>
      </c>
      <c r="AM55" s="1" t="str">
        <f t="shared" si="168"/>
        <v>0</v>
      </c>
    </row>
    <row r="56" spans="1:39">
      <c r="A56" s="11">
        <v>45</v>
      </c>
      <c r="B56" s="13">
        <v>39167</v>
      </c>
      <c r="C56" s="36">
        <v>1</v>
      </c>
      <c r="D56" s="36">
        <v>6</v>
      </c>
      <c r="E56" s="36">
        <v>3</v>
      </c>
      <c r="F56" s="36">
        <v>9</v>
      </c>
      <c r="G56" s="36">
        <v>5</v>
      </c>
      <c r="H56" s="36">
        <v>8</v>
      </c>
      <c r="I56" s="36" t="s">
        <v>98</v>
      </c>
      <c r="J56" s="36">
        <v>2</v>
      </c>
      <c r="K56" s="36">
        <v>7</v>
      </c>
      <c r="L56" s="36">
        <v>4</v>
      </c>
      <c r="M56" s="36" t="s">
        <v>98</v>
      </c>
      <c r="N56" s="36" t="s">
        <v>98</v>
      </c>
      <c r="O56" s="36" t="s">
        <v>98</v>
      </c>
      <c r="P56" s="36" t="s">
        <v>98</v>
      </c>
      <c r="Q56" s="36" t="s">
        <v>98</v>
      </c>
      <c r="R56" s="1">
        <f t="shared" si="151"/>
        <v>9</v>
      </c>
      <c r="S56" s="1">
        <f t="shared" si="152"/>
        <v>0</v>
      </c>
      <c r="T56" s="1">
        <f t="shared" si="153"/>
        <v>0</v>
      </c>
      <c r="U56" s="1">
        <f t="shared" si="154"/>
        <v>0</v>
      </c>
      <c r="V56" s="1">
        <f t="shared" si="155"/>
        <v>9</v>
      </c>
      <c r="Y56" s="1">
        <f t="shared" si="156"/>
        <v>9</v>
      </c>
      <c r="Z56" s="1">
        <f t="shared" si="157"/>
        <v>9</v>
      </c>
      <c r="AA56" s="1">
        <f t="shared" si="158"/>
        <v>9</v>
      </c>
      <c r="AB56" s="1">
        <f t="shared" si="159"/>
        <v>9</v>
      </c>
      <c r="AC56" s="1">
        <f t="shared" si="160"/>
        <v>9</v>
      </c>
      <c r="AD56" s="1">
        <f t="shared" si="161"/>
        <v>9</v>
      </c>
      <c r="AE56" s="1" t="str">
        <f t="shared" si="162"/>
        <v>0</v>
      </c>
      <c r="AF56" s="1">
        <f t="shared" si="163"/>
        <v>9</v>
      </c>
      <c r="AG56" s="1">
        <f t="shared" si="164"/>
        <v>9</v>
      </c>
      <c r="AH56" s="1">
        <f t="shared" si="165"/>
        <v>9</v>
      </c>
      <c r="AI56" s="1" t="str">
        <f t="shared" si="129"/>
        <v>0</v>
      </c>
      <c r="AJ56" s="1" t="str">
        <f t="shared" si="166"/>
        <v>0</v>
      </c>
      <c r="AK56" s="1" t="str">
        <f t="shared" si="130"/>
        <v>0</v>
      </c>
      <c r="AL56" s="1" t="str">
        <f t="shared" si="167"/>
        <v>0</v>
      </c>
      <c r="AM56" s="1" t="str">
        <f t="shared" si="168"/>
        <v>0</v>
      </c>
    </row>
    <row r="57" spans="1:39">
      <c r="A57" s="11">
        <v>46</v>
      </c>
      <c r="B57" s="13">
        <v>39167</v>
      </c>
      <c r="C57" s="36">
        <v>2</v>
      </c>
      <c r="D57" s="36">
        <v>1</v>
      </c>
      <c r="E57" s="36">
        <v>3</v>
      </c>
      <c r="F57" s="36">
        <v>7</v>
      </c>
      <c r="G57" s="36">
        <v>5</v>
      </c>
      <c r="H57" s="36">
        <v>6</v>
      </c>
      <c r="I57" s="36" t="s">
        <v>98</v>
      </c>
      <c r="J57" s="36" t="s">
        <v>75</v>
      </c>
      <c r="K57" s="36" t="s">
        <v>75</v>
      </c>
      <c r="L57" s="36">
        <v>4</v>
      </c>
      <c r="M57" s="36" t="s">
        <v>98</v>
      </c>
      <c r="N57" s="36" t="s">
        <v>98</v>
      </c>
      <c r="O57" s="36" t="s">
        <v>98</v>
      </c>
      <c r="P57" s="36" t="s">
        <v>98</v>
      </c>
      <c r="Q57" s="36" t="s">
        <v>98</v>
      </c>
      <c r="R57" s="1">
        <f t="shared" si="151"/>
        <v>7</v>
      </c>
      <c r="S57" s="1">
        <f t="shared" si="152"/>
        <v>0</v>
      </c>
      <c r="T57" s="1">
        <f t="shared" si="153"/>
        <v>0</v>
      </c>
      <c r="U57" s="1">
        <f t="shared" si="154"/>
        <v>2</v>
      </c>
      <c r="V57" s="1">
        <f t="shared" si="155"/>
        <v>9</v>
      </c>
      <c r="Y57" s="1">
        <f t="shared" si="156"/>
        <v>9</v>
      </c>
      <c r="Z57" s="1">
        <f t="shared" si="157"/>
        <v>9</v>
      </c>
      <c r="AA57" s="1">
        <f t="shared" si="158"/>
        <v>9</v>
      </c>
      <c r="AB57" s="1">
        <f t="shared" si="159"/>
        <v>9</v>
      </c>
      <c r="AC57" s="1">
        <f t="shared" si="160"/>
        <v>9</v>
      </c>
      <c r="AD57" s="1">
        <f t="shared" si="161"/>
        <v>9</v>
      </c>
      <c r="AE57" s="1" t="str">
        <f t="shared" si="162"/>
        <v>0</v>
      </c>
      <c r="AF57" s="1">
        <f t="shared" si="163"/>
        <v>9</v>
      </c>
      <c r="AG57" s="1">
        <f t="shared" si="164"/>
        <v>9</v>
      </c>
      <c r="AH57" s="1">
        <f t="shared" si="165"/>
        <v>9</v>
      </c>
      <c r="AI57" s="1" t="str">
        <f t="shared" si="165"/>
        <v>0</v>
      </c>
      <c r="AJ57" s="1" t="str">
        <f t="shared" si="166"/>
        <v>0</v>
      </c>
      <c r="AK57" s="1" t="str">
        <f t="shared" si="166"/>
        <v>0</v>
      </c>
      <c r="AL57" s="1" t="str">
        <f t="shared" si="167"/>
        <v>0</v>
      </c>
      <c r="AM57" s="1" t="str">
        <f t="shared" si="168"/>
        <v>0</v>
      </c>
    </row>
    <row r="58" spans="1:39">
      <c r="A58" s="11">
        <v>47</v>
      </c>
      <c r="B58" s="13">
        <v>39167</v>
      </c>
      <c r="C58" s="36">
        <v>1</v>
      </c>
      <c r="D58" s="36">
        <v>2</v>
      </c>
      <c r="E58" s="36">
        <v>6</v>
      </c>
      <c r="F58" s="36" t="s">
        <v>75</v>
      </c>
      <c r="G58" s="36">
        <v>7</v>
      </c>
      <c r="H58" s="36">
        <v>4</v>
      </c>
      <c r="I58" s="36" t="s">
        <v>98</v>
      </c>
      <c r="J58" s="36">
        <v>5</v>
      </c>
      <c r="K58" s="36" t="s">
        <v>75</v>
      </c>
      <c r="L58" s="36">
        <v>3</v>
      </c>
      <c r="M58" s="36" t="s">
        <v>98</v>
      </c>
      <c r="N58" s="36" t="s">
        <v>98</v>
      </c>
      <c r="O58" s="36" t="s">
        <v>98</v>
      </c>
      <c r="P58" s="36" t="s">
        <v>98</v>
      </c>
      <c r="Q58" s="36" t="s">
        <v>98</v>
      </c>
      <c r="R58" s="1">
        <f t="shared" si="151"/>
        <v>7</v>
      </c>
      <c r="S58" s="1">
        <f t="shared" si="152"/>
        <v>0</v>
      </c>
      <c r="T58" s="1">
        <f t="shared" si="153"/>
        <v>0</v>
      </c>
      <c r="U58" s="1">
        <f t="shared" si="154"/>
        <v>2</v>
      </c>
      <c r="V58" s="1">
        <f t="shared" si="155"/>
        <v>9</v>
      </c>
      <c r="Y58" s="1">
        <f t="shared" si="156"/>
        <v>9</v>
      </c>
      <c r="Z58" s="1">
        <f t="shared" si="157"/>
        <v>9</v>
      </c>
      <c r="AA58" s="1">
        <f t="shared" si="158"/>
        <v>9</v>
      </c>
      <c r="AB58" s="1">
        <f t="shared" si="159"/>
        <v>9</v>
      </c>
      <c r="AC58" s="1">
        <f t="shared" si="160"/>
        <v>9</v>
      </c>
      <c r="AD58" s="1">
        <f t="shared" si="161"/>
        <v>9</v>
      </c>
      <c r="AE58" s="1" t="str">
        <f t="shared" si="162"/>
        <v>0</v>
      </c>
      <c r="AF58" s="1">
        <f t="shared" si="163"/>
        <v>9</v>
      </c>
      <c r="AG58" s="1">
        <f t="shared" si="164"/>
        <v>9</v>
      </c>
      <c r="AH58" s="1">
        <f t="shared" si="165"/>
        <v>9</v>
      </c>
      <c r="AI58" s="1" t="str">
        <f t="shared" si="165"/>
        <v>0</v>
      </c>
      <c r="AJ58" s="1" t="str">
        <f t="shared" si="166"/>
        <v>0</v>
      </c>
      <c r="AK58" s="1" t="str">
        <f t="shared" si="166"/>
        <v>0</v>
      </c>
      <c r="AL58" s="1" t="str">
        <f t="shared" si="167"/>
        <v>0</v>
      </c>
      <c r="AM58" s="1" t="str">
        <f t="shared" si="168"/>
        <v>0</v>
      </c>
    </row>
    <row r="59" spans="1:39">
      <c r="A59" s="11">
        <v>48</v>
      </c>
      <c r="B59" s="13">
        <v>39167</v>
      </c>
      <c r="C59" s="36">
        <v>1</v>
      </c>
      <c r="D59" s="36">
        <v>3</v>
      </c>
      <c r="E59" s="36">
        <v>7</v>
      </c>
      <c r="F59" s="36">
        <v>8</v>
      </c>
      <c r="G59" s="36">
        <v>6</v>
      </c>
      <c r="H59" s="36">
        <v>5</v>
      </c>
      <c r="I59" s="36" t="s">
        <v>98</v>
      </c>
      <c r="J59" s="36">
        <v>4</v>
      </c>
      <c r="K59" s="36" t="s">
        <v>75</v>
      </c>
      <c r="L59" s="36">
        <v>2</v>
      </c>
      <c r="M59" s="36" t="s">
        <v>98</v>
      </c>
      <c r="N59" s="36" t="s">
        <v>98</v>
      </c>
      <c r="O59" s="36" t="s">
        <v>98</v>
      </c>
      <c r="P59" s="36" t="s">
        <v>98</v>
      </c>
      <c r="Q59" s="36" t="s">
        <v>98</v>
      </c>
      <c r="R59" s="1">
        <f t="shared" si="151"/>
        <v>8</v>
      </c>
      <c r="S59" s="1">
        <f t="shared" si="152"/>
        <v>0</v>
      </c>
      <c r="T59" s="1">
        <f t="shared" si="153"/>
        <v>0</v>
      </c>
      <c r="U59" s="1">
        <f t="shared" si="154"/>
        <v>1</v>
      </c>
      <c r="V59" s="1">
        <f t="shared" si="155"/>
        <v>9</v>
      </c>
      <c r="Y59" s="1">
        <f t="shared" si="156"/>
        <v>9</v>
      </c>
      <c r="Z59" s="1">
        <f t="shared" si="157"/>
        <v>9</v>
      </c>
      <c r="AA59" s="1">
        <f t="shared" si="158"/>
        <v>9</v>
      </c>
      <c r="AB59" s="1">
        <f t="shared" si="159"/>
        <v>9</v>
      </c>
      <c r="AC59" s="1">
        <f t="shared" si="160"/>
        <v>9</v>
      </c>
      <c r="AD59" s="1">
        <f t="shared" si="161"/>
        <v>9</v>
      </c>
      <c r="AE59" s="1" t="str">
        <f t="shared" si="162"/>
        <v>0</v>
      </c>
      <c r="AF59" s="1">
        <f t="shared" si="163"/>
        <v>9</v>
      </c>
      <c r="AG59" s="1">
        <f t="shared" si="164"/>
        <v>9</v>
      </c>
      <c r="AH59" s="1">
        <f t="shared" si="165"/>
        <v>9</v>
      </c>
      <c r="AI59" s="1" t="str">
        <f t="shared" si="165"/>
        <v>0</v>
      </c>
      <c r="AJ59" s="1" t="str">
        <f t="shared" si="166"/>
        <v>0</v>
      </c>
      <c r="AK59" s="1" t="str">
        <f t="shared" si="166"/>
        <v>0</v>
      </c>
      <c r="AL59" s="1" t="str">
        <f t="shared" si="167"/>
        <v>0</v>
      </c>
      <c r="AM59" s="1" t="str">
        <f t="shared" si="168"/>
        <v>0</v>
      </c>
    </row>
    <row r="60" spans="1:39">
      <c r="A60" s="11">
        <v>49</v>
      </c>
      <c r="B60" s="13">
        <v>39167</v>
      </c>
      <c r="C60" s="36">
        <v>1</v>
      </c>
      <c r="D60" s="36">
        <v>3</v>
      </c>
      <c r="E60" s="36">
        <v>2</v>
      </c>
      <c r="F60" s="36">
        <v>8</v>
      </c>
      <c r="G60" s="36">
        <v>7</v>
      </c>
      <c r="H60" s="36">
        <v>6</v>
      </c>
      <c r="I60" s="36" t="s">
        <v>98</v>
      </c>
      <c r="J60" s="36">
        <v>4</v>
      </c>
      <c r="K60" s="36" t="s">
        <v>76</v>
      </c>
      <c r="L60" s="36">
        <v>5</v>
      </c>
      <c r="M60" s="36" t="s">
        <v>98</v>
      </c>
      <c r="N60" s="36" t="s">
        <v>98</v>
      </c>
      <c r="O60" s="36" t="s">
        <v>98</v>
      </c>
      <c r="P60" s="36" t="s">
        <v>98</v>
      </c>
      <c r="Q60" s="36" t="s">
        <v>98</v>
      </c>
      <c r="R60" s="1">
        <f t="shared" si="151"/>
        <v>8</v>
      </c>
      <c r="S60" s="1">
        <f t="shared" si="152"/>
        <v>0</v>
      </c>
      <c r="T60" s="1">
        <f t="shared" si="153"/>
        <v>0</v>
      </c>
      <c r="U60" s="1">
        <f t="shared" si="154"/>
        <v>0</v>
      </c>
      <c r="V60" s="1">
        <f t="shared" si="155"/>
        <v>8</v>
      </c>
      <c r="Y60" s="1">
        <f t="shared" si="156"/>
        <v>8</v>
      </c>
      <c r="Z60" s="1">
        <f t="shared" si="157"/>
        <v>8</v>
      </c>
      <c r="AA60" s="1">
        <f t="shared" si="158"/>
        <v>8</v>
      </c>
      <c r="AB60" s="1">
        <f t="shared" si="159"/>
        <v>8</v>
      </c>
      <c r="AC60" s="1">
        <f t="shared" si="160"/>
        <v>8</v>
      </c>
      <c r="AD60" s="1">
        <f t="shared" si="161"/>
        <v>8</v>
      </c>
      <c r="AE60" s="1" t="str">
        <f t="shared" si="162"/>
        <v>0</v>
      </c>
      <c r="AF60" s="1">
        <f t="shared" si="163"/>
        <v>8</v>
      </c>
      <c r="AG60" s="1" t="str">
        <f t="shared" si="164"/>
        <v>0</v>
      </c>
      <c r="AH60" s="1">
        <f t="shared" si="165"/>
        <v>8</v>
      </c>
      <c r="AI60" s="1" t="str">
        <f t="shared" si="165"/>
        <v>0</v>
      </c>
      <c r="AJ60" s="1" t="str">
        <f t="shared" si="166"/>
        <v>0</v>
      </c>
      <c r="AK60" s="1" t="str">
        <f t="shared" si="166"/>
        <v>0</v>
      </c>
      <c r="AL60" s="1" t="str">
        <f t="shared" si="167"/>
        <v>0</v>
      </c>
      <c r="AM60" s="1" t="str">
        <f t="shared" si="168"/>
        <v>0</v>
      </c>
    </row>
    <row r="61" spans="1:39">
      <c r="A61" s="11">
        <v>50</v>
      </c>
      <c r="B61" s="13">
        <v>39174</v>
      </c>
      <c r="C61" s="36">
        <v>1</v>
      </c>
      <c r="D61" s="36">
        <v>2</v>
      </c>
      <c r="E61" s="36">
        <v>4</v>
      </c>
      <c r="F61" s="36">
        <v>8</v>
      </c>
      <c r="G61" s="36">
        <v>3</v>
      </c>
      <c r="H61" s="36">
        <v>6</v>
      </c>
      <c r="I61" s="36">
        <v>9</v>
      </c>
      <c r="J61" s="36">
        <v>5</v>
      </c>
      <c r="K61" s="36">
        <v>10</v>
      </c>
      <c r="L61" s="36">
        <v>7</v>
      </c>
      <c r="M61" s="36" t="s">
        <v>95</v>
      </c>
      <c r="N61" s="36" t="s">
        <v>98</v>
      </c>
      <c r="O61" s="36" t="s">
        <v>36</v>
      </c>
      <c r="P61" s="36" t="s">
        <v>95</v>
      </c>
      <c r="Q61" s="36" t="s">
        <v>95</v>
      </c>
      <c r="R61" s="1">
        <f t="shared" ref="R61:R64" si="169">+COUNT(C61:Q61)</f>
        <v>10</v>
      </c>
      <c r="S61" s="1">
        <f t="shared" ref="S61:S64" si="170">+COUNTIF(C61:Q61,"DSQ")</f>
        <v>0</v>
      </c>
      <c r="T61" s="1">
        <f t="shared" ref="T61:T64" si="171">+COUNTIF(C61:Q61,"WD")</f>
        <v>0</v>
      </c>
      <c r="U61" s="1">
        <f t="shared" ref="U61:U64" si="172">+COUNTIF(C61:Q61,"DNF")</f>
        <v>0</v>
      </c>
      <c r="V61" s="1">
        <f t="shared" ref="V61:V64" si="173">+SUM(R61:U61)</f>
        <v>10</v>
      </c>
      <c r="Y61" s="1">
        <f t="shared" ref="Y61:Y64" si="174">+IF(OR(C61="DNC",C61="DNS"),"0",$V61)</f>
        <v>10</v>
      </c>
      <c r="Z61" s="1">
        <f t="shared" ref="Z61:Z64" si="175">+IF(OR(D61="DNC",D61="DNS"),"0",$V61)</f>
        <v>10</v>
      </c>
      <c r="AA61" s="1">
        <f t="shared" ref="AA61:AA64" si="176">+IF(OR(E61="DNC",E61="DNS"),"0",$V61)</f>
        <v>10</v>
      </c>
      <c r="AB61" s="1">
        <f t="shared" ref="AB61:AB64" si="177">+IF(OR(F61="DNC",F61="DNS"),"0",$V61)</f>
        <v>10</v>
      </c>
      <c r="AC61" s="1">
        <f t="shared" ref="AC61:AC64" si="178">+IF(OR(G61="DNC",G61="DNS"),"0",$V61)</f>
        <v>10</v>
      </c>
      <c r="AD61" s="1">
        <f t="shared" ref="AD61:AD64" si="179">+IF(OR(H61="DNC",H61="DNS"),"0",$V61)</f>
        <v>10</v>
      </c>
      <c r="AE61" s="1">
        <f t="shared" ref="AE61:AE64" si="180">+IF(OR(I61="DNC",I61="DNS"),"0",$V61)</f>
        <v>10</v>
      </c>
      <c r="AF61" s="1">
        <f t="shared" ref="AF61:AF64" si="181">+IF(OR(J61="DNC",J61="DNS"),"0",$V61)</f>
        <v>10</v>
      </c>
      <c r="AG61" s="1">
        <f t="shared" ref="AG61:AG64" si="182">+IF(OR(K61="DNC",K61="DNS"),"0",$V61)</f>
        <v>10</v>
      </c>
      <c r="AH61" s="1">
        <f t="shared" ref="AH61:AH64" si="183">+IF(OR(L61="DNC",L61="DNS"),"0",$V61)</f>
        <v>10</v>
      </c>
      <c r="AI61" s="1" t="str">
        <f t="shared" si="165"/>
        <v>0</v>
      </c>
      <c r="AJ61" s="1" t="str">
        <f t="shared" ref="AJ61:AJ64" si="184">+IF(OR(N61="DNC",N61="DNS"),"0",$V61)</f>
        <v>0</v>
      </c>
      <c r="AK61" s="1" t="str">
        <f t="shared" si="166"/>
        <v>0</v>
      </c>
      <c r="AL61" s="1" t="str">
        <f t="shared" ref="AL61:AL64" si="185">+IF(OR(P61="DNC",P61="DNS"),"0",$V61)</f>
        <v>0</v>
      </c>
      <c r="AM61" s="1" t="str">
        <f t="shared" ref="AM61:AM64" si="186">+IF(OR(Q61="DNC",Q61="DNS"),"0",$V61)</f>
        <v>0</v>
      </c>
    </row>
    <row r="62" spans="1:39">
      <c r="A62" s="11">
        <v>51</v>
      </c>
      <c r="B62" s="13">
        <v>39174</v>
      </c>
      <c r="C62" s="36">
        <v>2</v>
      </c>
      <c r="D62" s="36">
        <v>1</v>
      </c>
      <c r="E62" s="36">
        <v>4</v>
      </c>
      <c r="F62" s="36">
        <v>10</v>
      </c>
      <c r="G62" s="36">
        <v>6</v>
      </c>
      <c r="H62" s="36">
        <v>8</v>
      </c>
      <c r="I62" s="36">
        <v>9</v>
      </c>
      <c r="J62" s="36">
        <v>3</v>
      </c>
      <c r="K62" s="36">
        <v>7</v>
      </c>
      <c r="L62" s="36">
        <v>5</v>
      </c>
      <c r="M62" s="36" t="s">
        <v>95</v>
      </c>
      <c r="N62" s="36" t="s">
        <v>98</v>
      </c>
      <c r="O62" s="36" t="s">
        <v>36</v>
      </c>
      <c r="P62" s="36" t="s">
        <v>95</v>
      </c>
      <c r="Q62" s="36" t="s">
        <v>95</v>
      </c>
      <c r="R62" s="1">
        <f t="shared" si="169"/>
        <v>10</v>
      </c>
      <c r="S62" s="1">
        <f t="shared" si="170"/>
        <v>0</v>
      </c>
      <c r="T62" s="1">
        <f t="shared" si="171"/>
        <v>0</v>
      </c>
      <c r="U62" s="1">
        <f t="shared" si="172"/>
        <v>0</v>
      </c>
      <c r="V62" s="1">
        <f t="shared" si="173"/>
        <v>10</v>
      </c>
      <c r="Y62" s="1">
        <f t="shared" si="174"/>
        <v>10</v>
      </c>
      <c r="Z62" s="1">
        <f t="shared" si="175"/>
        <v>10</v>
      </c>
      <c r="AA62" s="1">
        <f t="shared" si="176"/>
        <v>10</v>
      </c>
      <c r="AB62" s="1">
        <f t="shared" si="177"/>
        <v>10</v>
      </c>
      <c r="AC62" s="1">
        <f t="shared" si="178"/>
        <v>10</v>
      </c>
      <c r="AD62" s="1">
        <f t="shared" si="179"/>
        <v>10</v>
      </c>
      <c r="AE62" s="1">
        <f t="shared" si="180"/>
        <v>10</v>
      </c>
      <c r="AF62" s="1">
        <f t="shared" si="181"/>
        <v>10</v>
      </c>
      <c r="AG62" s="1">
        <f t="shared" si="182"/>
        <v>10</v>
      </c>
      <c r="AH62" s="1">
        <f t="shared" si="183"/>
        <v>10</v>
      </c>
      <c r="AI62" s="1" t="str">
        <f t="shared" si="165"/>
        <v>0</v>
      </c>
      <c r="AJ62" s="1" t="str">
        <f t="shared" si="184"/>
        <v>0</v>
      </c>
      <c r="AK62" s="1" t="str">
        <f t="shared" si="166"/>
        <v>0</v>
      </c>
      <c r="AL62" s="1" t="str">
        <f t="shared" si="185"/>
        <v>0</v>
      </c>
      <c r="AM62" s="1" t="str">
        <f t="shared" si="186"/>
        <v>0</v>
      </c>
    </row>
    <row r="63" spans="1:39">
      <c r="A63" s="11">
        <v>52</v>
      </c>
      <c r="B63" s="13">
        <v>39174</v>
      </c>
      <c r="C63" s="36">
        <v>3</v>
      </c>
      <c r="D63" s="36">
        <v>1</v>
      </c>
      <c r="E63" s="36">
        <v>5</v>
      </c>
      <c r="F63" s="36">
        <v>8</v>
      </c>
      <c r="G63" s="36">
        <v>7</v>
      </c>
      <c r="H63" s="36">
        <v>4</v>
      </c>
      <c r="I63" s="36">
        <v>10</v>
      </c>
      <c r="J63" s="36">
        <v>6</v>
      </c>
      <c r="K63" s="36">
        <v>9</v>
      </c>
      <c r="L63" s="36">
        <v>2</v>
      </c>
      <c r="M63" s="36" t="s">
        <v>95</v>
      </c>
      <c r="N63" s="36" t="s">
        <v>98</v>
      </c>
      <c r="O63" s="36" t="s">
        <v>36</v>
      </c>
      <c r="P63" s="36" t="s">
        <v>95</v>
      </c>
      <c r="Q63" s="36" t="s">
        <v>95</v>
      </c>
      <c r="R63" s="1">
        <f t="shared" si="169"/>
        <v>10</v>
      </c>
      <c r="S63" s="1">
        <f t="shared" si="170"/>
        <v>0</v>
      </c>
      <c r="T63" s="1">
        <f t="shared" si="171"/>
        <v>0</v>
      </c>
      <c r="U63" s="1">
        <f t="shared" si="172"/>
        <v>0</v>
      </c>
      <c r="V63" s="1">
        <f t="shared" si="173"/>
        <v>10</v>
      </c>
      <c r="Y63" s="1">
        <f t="shared" si="174"/>
        <v>10</v>
      </c>
      <c r="Z63" s="1">
        <f t="shared" si="175"/>
        <v>10</v>
      </c>
      <c r="AA63" s="1">
        <f t="shared" si="176"/>
        <v>10</v>
      </c>
      <c r="AB63" s="1">
        <f t="shared" si="177"/>
        <v>10</v>
      </c>
      <c r="AC63" s="1">
        <f t="shared" si="178"/>
        <v>10</v>
      </c>
      <c r="AD63" s="1">
        <f t="shared" si="179"/>
        <v>10</v>
      </c>
      <c r="AE63" s="1">
        <f t="shared" si="180"/>
        <v>10</v>
      </c>
      <c r="AF63" s="1">
        <f t="shared" si="181"/>
        <v>10</v>
      </c>
      <c r="AG63" s="1">
        <f t="shared" si="182"/>
        <v>10</v>
      </c>
      <c r="AH63" s="1">
        <f t="shared" si="183"/>
        <v>10</v>
      </c>
      <c r="AI63" s="1" t="str">
        <f t="shared" si="165"/>
        <v>0</v>
      </c>
      <c r="AJ63" s="1" t="str">
        <f t="shared" si="184"/>
        <v>0</v>
      </c>
      <c r="AK63" s="1" t="str">
        <f t="shared" si="166"/>
        <v>0</v>
      </c>
      <c r="AL63" s="1" t="str">
        <f t="shared" si="185"/>
        <v>0</v>
      </c>
      <c r="AM63" s="1" t="str">
        <f t="shared" si="186"/>
        <v>0</v>
      </c>
    </row>
    <row r="64" spans="1:39">
      <c r="A64" s="11">
        <v>53</v>
      </c>
      <c r="B64" s="13">
        <v>39174</v>
      </c>
      <c r="C64" s="36">
        <v>3</v>
      </c>
      <c r="D64" s="36">
        <v>1</v>
      </c>
      <c r="E64" s="36">
        <v>4</v>
      </c>
      <c r="F64" s="36">
        <v>6</v>
      </c>
      <c r="G64" s="36">
        <v>5</v>
      </c>
      <c r="H64" s="36">
        <v>7</v>
      </c>
      <c r="I64" s="36">
        <v>8</v>
      </c>
      <c r="J64" s="36">
        <v>2</v>
      </c>
      <c r="K64" s="36">
        <v>9</v>
      </c>
      <c r="L64" s="36" t="s">
        <v>76</v>
      </c>
      <c r="M64" s="36" t="s">
        <v>95</v>
      </c>
      <c r="N64" s="36" t="s">
        <v>98</v>
      </c>
      <c r="O64" s="36" t="s">
        <v>36</v>
      </c>
      <c r="P64" s="36" t="s">
        <v>95</v>
      </c>
      <c r="Q64" s="36" t="s">
        <v>95</v>
      </c>
      <c r="R64" s="1">
        <f t="shared" si="169"/>
        <v>9</v>
      </c>
      <c r="S64" s="1">
        <f t="shared" si="170"/>
        <v>0</v>
      </c>
      <c r="T64" s="1">
        <f t="shared" si="171"/>
        <v>0</v>
      </c>
      <c r="U64" s="1">
        <f t="shared" si="172"/>
        <v>0</v>
      </c>
      <c r="V64" s="1">
        <f t="shared" si="173"/>
        <v>9</v>
      </c>
      <c r="Y64" s="1">
        <f t="shared" si="174"/>
        <v>9</v>
      </c>
      <c r="Z64" s="1">
        <f t="shared" si="175"/>
        <v>9</v>
      </c>
      <c r="AA64" s="1">
        <f t="shared" si="176"/>
        <v>9</v>
      </c>
      <c r="AB64" s="1">
        <f t="shared" si="177"/>
        <v>9</v>
      </c>
      <c r="AC64" s="1">
        <f t="shared" si="178"/>
        <v>9</v>
      </c>
      <c r="AD64" s="1">
        <f t="shared" si="179"/>
        <v>9</v>
      </c>
      <c r="AE64" s="1">
        <f t="shared" si="180"/>
        <v>9</v>
      </c>
      <c r="AF64" s="1">
        <f t="shared" si="181"/>
        <v>9</v>
      </c>
      <c r="AG64" s="1">
        <f t="shared" si="182"/>
        <v>9</v>
      </c>
      <c r="AH64" s="1" t="str">
        <f t="shared" si="183"/>
        <v>0</v>
      </c>
      <c r="AI64" s="1" t="str">
        <f t="shared" si="165"/>
        <v>0</v>
      </c>
      <c r="AJ64" s="1" t="str">
        <f t="shared" si="184"/>
        <v>0</v>
      </c>
      <c r="AK64" s="1" t="str">
        <f t="shared" si="166"/>
        <v>0</v>
      </c>
      <c r="AL64" s="1" t="str">
        <f t="shared" si="185"/>
        <v>0</v>
      </c>
      <c r="AM64" s="1" t="str">
        <f t="shared" si="186"/>
        <v>0</v>
      </c>
    </row>
    <row r="65" spans="1:39">
      <c r="A65" s="11">
        <v>54</v>
      </c>
      <c r="B65" s="13">
        <v>39181</v>
      </c>
      <c r="C65" s="36" t="s">
        <v>22</v>
      </c>
      <c r="D65" s="36">
        <v>1</v>
      </c>
      <c r="E65" s="36" t="s">
        <v>22</v>
      </c>
      <c r="F65" s="36" t="s">
        <v>22</v>
      </c>
      <c r="G65" s="36">
        <v>4</v>
      </c>
      <c r="H65" s="36" t="s">
        <v>23</v>
      </c>
      <c r="I65" s="36">
        <v>5</v>
      </c>
      <c r="J65" s="36">
        <v>3</v>
      </c>
      <c r="K65" s="36">
        <v>6</v>
      </c>
      <c r="L65" s="36">
        <v>2</v>
      </c>
      <c r="M65" s="36" t="s">
        <v>95</v>
      </c>
      <c r="N65" s="36" t="s">
        <v>95</v>
      </c>
      <c r="O65" s="36" t="s">
        <v>36</v>
      </c>
      <c r="P65" s="36" t="s">
        <v>95</v>
      </c>
      <c r="Q65" s="36" t="s">
        <v>95</v>
      </c>
      <c r="R65" s="1">
        <f t="shared" ref="R65:R71" si="187">+COUNT(C65:Q65)</f>
        <v>6</v>
      </c>
      <c r="S65" s="1">
        <f t="shared" ref="S65:S71" si="188">+COUNTIF(C65:Q65,"DSQ")</f>
        <v>0</v>
      </c>
      <c r="T65" s="1">
        <f t="shared" ref="T65:T71" si="189">+COUNTIF(C65:Q65,"WD")</f>
        <v>0</v>
      </c>
      <c r="U65" s="1">
        <f t="shared" ref="U65:U71" si="190">+COUNTIF(C65:Q65,"DNF")</f>
        <v>0</v>
      </c>
      <c r="V65" s="1">
        <f t="shared" ref="V65:V71" si="191">+SUM(R65:U65)</f>
        <v>6</v>
      </c>
      <c r="Y65" s="1" t="str">
        <f t="shared" ref="Y65:Y71" si="192">+IF(OR(C65="DNC",C65="DNS"),"0",$V65)</f>
        <v>0</v>
      </c>
      <c r="Z65" s="1">
        <f t="shared" ref="Z65:Z71" si="193">+IF(OR(D65="DNC",D65="DNS"),"0",$V65)</f>
        <v>6</v>
      </c>
      <c r="AA65" s="1" t="str">
        <f t="shared" ref="AA65:AA71" si="194">+IF(OR(E65="DNC",E65="DNS"),"0",$V65)</f>
        <v>0</v>
      </c>
      <c r="AB65" s="1" t="str">
        <f t="shared" ref="AB65:AB71" si="195">+IF(OR(F65="DNC",F65="DNS"),"0",$V65)</f>
        <v>0</v>
      </c>
      <c r="AC65" s="1">
        <f t="shared" ref="AC65:AC71" si="196">+IF(OR(G65="DNC",G65="DNS"),"0",$V65)</f>
        <v>6</v>
      </c>
      <c r="AD65" s="1" t="str">
        <f t="shared" ref="AD65:AD71" si="197">+IF(OR(H65="DNC",H65="DNS"),"0",$V65)</f>
        <v>0</v>
      </c>
      <c r="AE65" s="1">
        <f t="shared" ref="AE65:AE71" si="198">+IF(OR(I65="DNC",I65="DNS"),"0",$V65)</f>
        <v>6</v>
      </c>
      <c r="AF65" s="1">
        <f t="shared" ref="AF65:AF71" si="199">+IF(OR(J65="DNC",J65="DNS"),"0",$V65)</f>
        <v>6</v>
      </c>
      <c r="AG65" s="1">
        <f t="shared" ref="AG65:AG71" si="200">+IF(OR(K65="DNC",K65="DNS"),"0",$V65)</f>
        <v>6</v>
      </c>
      <c r="AH65" s="1">
        <f t="shared" ref="AH65:AI80" si="201">+IF(OR(L65="DNC",L65="DNS"),"0",$V65)</f>
        <v>6</v>
      </c>
      <c r="AI65" s="1" t="str">
        <f t="shared" si="165"/>
        <v>0</v>
      </c>
      <c r="AJ65" s="1" t="str">
        <f t="shared" ref="AJ65:AK80" si="202">+IF(OR(N65="DNC",N65="DNS"),"0",$V65)</f>
        <v>0</v>
      </c>
      <c r="AK65" s="1" t="str">
        <f t="shared" si="166"/>
        <v>0</v>
      </c>
      <c r="AL65" s="1" t="str">
        <f t="shared" ref="AL65:AL71" si="203">+IF(OR(P65="DNC",P65="DNS"),"0",$V65)</f>
        <v>0</v>
      </c>
      <c r="AM65" s="1" t="str">
        <f t="shared" ref="AM65:AM71" si="204">+IF(OR(Q65="DNC",Q65="DNS"),"0",$V65)</f>
        <v>0</v>
      </c>
    </row>
    <row r="66" spans="1:39">
      <c r="A66" s="11">
        <v>55</v>
      </c>
      <c r="B66" s="13">
        <v>39181</v>
      </c>
      <c r="C66" s="36" t="s">
        <v>22</v>
      </c>
      <c r="D66" s="36">
        <v>1</v>
      </c>
      <c r="E66" s="36">
        <v>3</v>
      </c>
      <c r="F66" s="36" t="s">
        <v>22</v>
      </c>
      <c r="G66" s="36">
        <v>5</v>
      </c>
      <c r="H66" s="36">
        <v>6</v>
      </c>
      <c r="I66" s="36">
        <v>7</v>
      </c>
      <c r="J66" s="36">
        <v>4</v>
      </c>
      <c r="K66" s="36">
        <v>8</v>
      </c>
      <c r="L66" s="36">
        <v>2</v>
      </c>
      <c r="M66" s="36" t="s">
        <v>95</v>
      </c>
      <c r="N66" s="36" t="s">
        <v>95</v>
      </c>
      <c r="O66" s="36" t="s">
        <v>36</v>
      </c>
      <c r="P66" s="36" t="s">
        <v>95</v>
      </c>
      <c r="Q66" s="36" t="s">
        <v>95</v>
      </c>
      <c r="R66" s="1">
        <f t="shared" si="187"/>
        <v>8</v>
      </c>
      <c r="S66" s="1">
        <f t="shared" si="188"/>
        <v>0</v>
      </c>
      <c r="T66" s="1">
        <f t="shared" si="189"/>
        <v>0</v>
      </c>
      <c r="U66" s="1">
        <f t="shared" si="190"/>
        <v>0</v>
      </c>
      <c r="V66" s="1">
        <f t="shared" si="191"/>
        <v>8</v>
      </c>
      <c r="Y66" s="1" t="str">
        <f t="shared" si="192"/>
        <v>0</v>
      </c>
      <c r="Z66" s="1">
        <f t="shared" si="193"/>
        <v>8</v>
      </c>
      <c r="AA66" s="1">
        <f t="shared" si="194"/>
        <v>8</v>
      </c>
      <c r="AB66" s="1" t="str">
        <f t="shared" si="195"/>
        <v>0</v>
      </c>
      <c r="AC66" s="1">
        <f t="shared" si="196"/>
        <v>8</v>
      </c>
      <c r="AD66" s="1">
        <f t="shared" si="197"/>
        <v>8</v>
      </c>
      <c r="AE66" s="1">
        <f t="shared" si="198"/>
        <v>8</v>
      </c>
      <c r="AF66" s="1">
        <f t="shared" si="199"/>
        <v>8</v>
      </c>
      <c r="AG66" s="1">
        <f t="shared" si="200"/>
        <v>8</v>
      </c>
      <c r="AH66" s="1">
        <f t="shared" si="201"/>
        <v>8</v>
      </c>
      <c r="AI66" s="1" t="str">
        <f t="shared" si="165"/>
        <v>0</v>
      </c>
      <c r="AJ66" s="1" t="str">
        <f t="shared" si="202"/>
        <v>0</v>
      </c>
      <c r="AK66" s="1" t="str">
        <f t="shared" si="166"/>
        <v>0</v>
      </c>
      <c r="AL66" s="1" t="str">
        <f t="shared" si="203"/>
        <v>0</v>
      </c>
      <c r="AM66" s="1" t="str">
        <f t="shared" si="204"/>
        <v>0</v>
      </c>
    </row>
    <row r="67" spans="1:39">
      <c r="A67" s="11">
        <v>56</v>
      </c>
      <c r="B67" s="13">
        <v>39181</v>
      </c>
      <c r="C67" s="36" t="s">
        <v>22</v>
      </c>
      <c r="D67" s="36">
        <v>3</v>
      </c>
      <c r="E67" s="36">
        <v>4</v>
      </c>
      <c r="F67" s="36" t="s">
        <v>22</v>
      </c>
      <c r="G67" s="36">
        <v>5</v>
      </c>
      <c r="H67" s="36">
        <v>6</v>
      </c>
      <c r="I67" s="36">
        <v>7</v>
      </c>
      <c r="J67" s="36">
        <v>1</v>
      </c>
      <c r="K67" s="36">
        <v>8</v>
      </c>
      <c r="L67" s="36">
        <v>2</v>
      </c>
      <c r="M67" s="36" t="s">
        <v>95</v>
      </c>
      <c r="N67" s="36" t="s">
        <v>95</v>
      </c>
      <c r="O67" s="36" t="s">
        <v>36</v>
      </c>
      <c r="P67" s="36" t="s">
        <v>95</v>
      </c>
      <c r="Q67" s="36" t="s">
        <v>95</v>
      </c>
      <c r="R67" s="1">
        <f t="shared" si="187"/>
        <v>8</v>
      </c>
      <c r="S67" s="1">
        <f t="shared" si="188"/>
        <v>0</v>
      </c>
      <c r="T67" s="1">
        <f t="shared" si="189"/>
        <v>0</v>
      </c>
      <c r="U67" s="1">
        <f t="shared" si="190"/>
        <v>0</v>
      </c>
      <c r="V67" s="1">
        <f t="shared" si="191"/>
        <v>8</v>
      </c>
      <c r="Y67" s="1" t="str">
        <f t="shared" si="192"/>
        <v>0</v>
      </c>
      <c r="Z67" s="1">
        <f t="shared" si="193"/>
        <v>8</v>
      </c>
      <c r="AA67" s="1">
        <f t="shared" si="194"/>
        <v>8</v>
      </c>
      <c r="AB67" s="1" t="str">
        <f t="shared" si="195"/>
        <v>0</v>
      </c>
      <c r="AC67" s="1">
        <f t="shared" si="196"/>
        <v>8</v>
      </c>
      <c r="AD67" s="1">
        <f t="shared" si="197"/>
        <v>8</v>
      </c>
      <c r="AE67" s="1">
        <f t="shared" si="198"/>
        <v>8</v>
      </c>
      <c r="AF67" s="1">
        <f t="shared" si="199"/>
        <v>8</v>
      </c>
      <c r="AG67" s="1">
        <f t="shared" si="200"/>
        <v>8</v>
      </c>
      <c r="AH67" s="1">
        <f t="shared" si="201"/>
        <v>8</v>
      </c>
      <c r="AI67" s="1" t="str">
        <f t="shared" si="165"/>
        <v>0</v>
      </c>
      <c r="AJ67" s="1" t="str">
        <f t="shared" si="202"/>
        <v>0</v>
      </c>
      <c r="AK67" s="1" t="str">
        <f t="shared" si="166"/>
        <v>0</v>
      </c>
      <c r="AL67" s="1" t="str">
        <f t="shared" si="203"/>
        <v>0</v>
      </c>
      <c r="AM67" s="1" t="str">
        <f t="shared" si="204"/>
        <v>0</v>
      </c>
    </row>
    <row r="68" spans="1:39">
      <c r="A68" s="11">
        <v>57</v>
      </c>
      <c r="B68" s="13">
        <v>39181</v>
      </c>
      <c r="C68" s="36" t="s">
        <v>22</v>
      </c>
      <c r="D68" s="36">
        <v>6</v>
      </c>
      <c r="E68" s="36">
        <v>3</v>
      </c>
      <c r="F68" s="36" t="s">
        <v>22</v>
      </c>
      <c r="G68" s="36">
        <v>1</v>
      </c>
      <c r="H68" s="36">
        <v>5</v>
      </c>
      <c r="I68" s="36">
        <v>7</v>
      </c>
      <c r="J68" s="36">
        <v>4</v>
      </c>
      <c r="K68" s="36">
        <v>8</v>
      </c>
      <c r="L68" s="36">
        <v>2</v>
      </c>
      <c r="M68" s="36" t="s">
        <v>95</v>
      </c>
      <c r="N68" s="36" t="s">
        <v>95</v>
      </c>
      <c r="O68" s="36" t="s">
        <v>36</v>
      </c>
      <c r="P68" s="36" t="s">
        <v>95</v>
      </c>
      <c r="Q68" s="36" t="s">
        <v>95</v>
      </c>
      <c r="R68" s="1">
        <f t="shared" si="187"/>
        <v>8</v>
      </c>
      <c r="S68" s="1">
        <f t="shared" si="188"/>
        <v>0</v>
      </c>
      <c r="T68" s="1">
        <f t="shared" si="189"/>
        <v>0</v>
      </c>
      <c r="U68" s="1">
        <f t="shared" si="190"/>
        <v>0</v>
      </c>
      <c r="V68" s="1">
        <f t="shared" si="191"/>
        <v>8</v>
      </c>
      <c r="Y68" s="1" t="str">
        <f t="shared" si="192"/>
        <v>0</v>
      </c>
      <c r="Z68" s="1">
        <f t="shared" si="193"/>
        <v>8</v>
      </c>
      <c r="AA68" s="1">
        <f t="shared" si="194"/>
        <v>8</v>
      </c>
      <c r="AB68" s="1" t="str">
        <f t="shared" si="195"/>
        <v>0</v>
      </c>
      <c r="AC68" s="1">
        <f t="shared" si="196"/>
        <v>8</v>
      </c>
      <c r="AD68" s="1">
        <f t="shared" si="197"/>
        <v>8</v>
      </c>
      <c r="AE68" s="1">
        <f t="shared" si="198"/>
        <v>8</v>
      </c>
      <c r="AF68" s="1">
        <f t="shared" si="199"/>
        <v>8</v>
      </c>
      <c r="AG68" s="1">
        <f t="shared" si="200"/>
        <v>8</v>
      </c>
      <c r="AH68" s="1">
        <f t="shared" si="201"/>
        <v>8</v>
      </c>
      <c r="AI68" s="1" t="str">
        <f t="shared" si="165"/>
        <v>0</v>
      </c>
      <c r="AJ68" s="1" t="str">
        <f t="shared" si="202"/>
        <v>0</v>
      </c>
      <c r="AK68" s="1" t="str">
        <f t="shared" si="166"/>
        <v>0</v>
      </c>
      <c r="AL68" s="1" t="str">
        <f t="shared" si="203"/>
        <v>0</v>
      </c>
      <c r="AM68" s="1" t="str">
        <f t="shared" si="204"/>
        <v>0</v>
      </c>
    </row>
    <row r="69" spans="1:39">
      <c r="A69" s="11">
        <v>58</v>
      </c>
      <c r="B69" s="13">
        <v>39181</v>
      </c>
      <c r="C69" s="36" t="s">
        <v>22</v>
      </c>
      <c r="D69" s="36">
        <v>1</v>
      </c>
      <c r="E69" s="36">
        <v>2</v>
      </c>
      <c r="F69" s="36" t="s">
        <v>22</v>
      </c>
      <c r="G69" s="36" t="s">
        <v>24</v>
      </c>
      <c r="H69" s="36">
        <v>4</v>
      </c>
      <c r="I69" s="36" t="s">
        <v>24</v>
      </c>
      <c r="J69" s="36">
        <v>3</v>
      </c>
      <c r="K69" s="36" t="s">
        <v>24</v>
      </c>
      <c r="L69" s="36">
        <v>5</v>
      </c>
      <c r="M69" s="36" t="s">
        <v>95</v>
      </c>
      <c r="N69" s="36" t="s">
        <v>95</v>
      </c>
      <c r="O69" s="36" t="s">
        <v>36</v>
      </c>
      <c r="P69" s="36" t="s">
        <v>95</v>
      </c>
      <c r="Q69" s="36" t="s">
        <v>95</v>
      </c>
      <c r="R69" s="1">
        <f t="shared" si="187"/>
        <v>5</v>
      </c>
      <c r="S69" s="1">
        <f t="shared" si="188"/>
        <v>0</v>
      </c>
      <c r="T69" s="1">
        <f t="shared" si="189"/>
        <v>0</v>
      </c>
      <c r="U69" s="1">
        <f t="shared" si="190"/>
        <v>3</v>
      </c>
      <c r="V69" s="1">
        <f t="shared" si="191"/>
        <v>8</v>
      </c>
      <c r="Y69" s="1" t="str">
        <f t="shared" si="192"/>
        <v>0</v>
      </c>
      <c r="Z69" s="1">
        <f t="shared" si="193"/>
        <v>8</v>
      </c>
      <c r="AA69" s="1">
        <f t="shared" si="194"/>
        <v>8</v>
      </c>
      <c r="AB69" s="1" t="str">
        <f t="shared" si="195"/>
        <v>0</v>
      </c>
      <c r="AC69" s="1">
        <f t="shared" si="196"/>
        <v>8</v>
      </c>
      <c r="AD69" s="1">
        <f t="shared" si="197"/>
        <v>8</v>
      </c>
      <c r="AE69" s="1">
        <f t="shared" si="198"/>
        <v>8</v>
      </c>
      <c r="AF69" s="1">
        <f t="shared" si="199"/>
        <v>8</v>
      </c>
      <c r="AG69" s="1">
        <f t="shared" si="200"/>
        <v>8</v>
      </c>
      <c r="AH69" s="1">
        <f t="shared" si="201"/>
        <v>8</v>
      </c>
      <c r="AI69" s="1" t="str">
        <f t="shared" si="165"/>
        <v>0</v>
      </c>
      <c r="AJ69" s="1" t="str">
        <f t="shared" si="202"/>
        <v>0</v>
      </c>
      <c r="AK69" s="1" t="str">
        <f t="shared" si="166"/>
        <v>0</v>
      </c>
      <c r="AL69" s="1" t="str">
        <f t="shared" si="203"/>
        <v>0</v>
      </c>
      <c r="AM69" s="1" t="str">
        <f t="shared" si="204"/>
        <v>0</v>
      </c>
    </row>
    <row r="70" spans="1:39">
      <c r="A70" s="11">
        <v>59</v>
      </c>
      <c r="B70" s="13">
        <v>39181</v>
      </c>
      <c r="C70" s="36" t="s">
        <v>22</v>
      </c>
      <c r="D70" s="36">
        <v>2</v>
      </c>
      <c r="E70" s="36">
        <v>1</v>
      </c>
      <c r="F70" s="36" t="s">
        <v>22</v>
      </c>
      <c r="G70" s="36">
        <v>6</v>
      </c>
      <c r="H70" s="36">
        <v>4</v>
      </c>
      <c r="I70" s="36">
        <v>7</v>
      </c>
      <c r="J70" s="36">
        <v>5</v>
      </c>
      <c r="K70" s="36">
        <v>8</v>
      </c>
      <c r="L70" s="36">
        <v>3</v>
      </c>
      <c r="M70" s="36" t="s">
        <v>95</v>
      </c>
      <c r="N70" s="36" t="s">
        <v>95</v>
      </c>
      <c r="O70" s="36" t="s">
        <v>36</v>
      </c>
      <c r="P70" s="36" t="s">
        <v>95</v>
      </c>
      <c r="Q70" s="36" t="s">
        <v>95</v>
      </c>
      <c r="R70" s="1">
        <f t="shared" si="187"/>
        <v>8</v>
      </c>
      <c r="S70" s="1">
        <f t="shared" si="188"/>
        <v>0</v>
      </c>
      <c r="T70" s="1">
        <f t="shared" si="189"/>
        <v>0</v>
      </c>
      <c r="U70" s="1">
        <f t="shared" si="190"/>
        <v>0</v>
      </c>
      <c r="V70" s="1">
        <f t="shared" si="191"/>
        <v>8</v>
      </c>
      <c r="Y70" s="1" t="str">
        <f t="shared" si="192"/>
        <v>0</v>
      </c>
      <c r="Z70" s="1">
        <f t="shared" si="193"/>
        <v>8</v>
      </c>
      <c r="AA70" s="1">
        <f t="shared" si="194"/>
        <v>8</v>
      </c>
      <c r="AB70" s="1" t="str">
        <f t="shared" si="195"/>
        <v>0</v>
      </c>
      <c r="AC70" s="1">
        <f t="shared" si="196"/>
        <v>8</v>
      </c>
      <c r="AD70" s="1">
        <f t="shared" si="197"/>
        <v>8</v>
      </c>
      <c r="AE70" s="1">
        <f t="shared" si="198"/>
        <v>8</v>
      </c>
      <c r="AF70" s="1">
        <f t="shared" si="199"/>
        <v>8</v>
      </c>
      <c r="AG70" s="1">
        <f t="shared" si="200"/>
        <v>8</v>
      </c>
      <c r="AH70" s="1">
        <f t="shared" si="201"/>
        <v>8</v>
      </c>
      <c r="AI70" s="1" t="str">
        <f t="shared" si="201"/>
        <v>0</v>
      </c>
      <c r="AJ70" s="1" t="str">
        <f t="shared" si="202"/>
        <v>0</v>
      </c>
      <c r="AK70" s="1" t="str">
        <f t="shared" si="202"/>
        <v>0</v>
      </c>
      <c r="AL70" s="1" t="str">
        <f t="shared" si="203"/>
        <v>0</v>
      </c>
      <c r="AM70" s="1" t="str">
        <f t="shared" si="204"/>
        <v>0</v>
      </c>
    </row>
    <row r="71" spans="1:39">
      <c r="A71" s="11">
        <v>60</v>
      </c>
      <c r="B71" s="13">
        <v>39181</v>
      </c>
      <c r="C71" s="36" t="s">
        <v>22</v>
      </c>
      <c r="D71" s="36">
        <v>1</v>
      </c>
      <c r="E71" s="36">
        <v>2</v>
      </c>
      <c r="F71" s="36">
        <v>8</v>
      </c>
      <c r="G71" s="36">
        <v>3</v>
      </c>
      <c r="H71" s="36">
        <v>4</v>
      </c>
      <c r="I71" s="36">
        <v>9</v>
      </c>
      <c r="J71" s="36">
        <v>6</v>
      </c>
      <c r="K71" s="36">
        <v>7</v>
      </c>
      <c r="L71" s="36">
        <v>5</v>
      </c>
      <c r="M71" s="36" t="s">
        <v>95</v>
      </c>
      <c r="N71" s="36" t="s">
        <v>95</v>
      </c>
      <c r="O71" s="36" t="s">
        <v>36</v>
      </c>
      <c r="P71" s="36" t="s">
        <v>95</v>
      </c>
      <c r="Q71" s="36" t="s">
        <v>95</v>
      </c>
      <c r="R71" s="1">
        <f t="shared" si="187"/>
        <v>9</v>
      </c>
      <c r="S71" s="1">
        <f t="shared" si="188"/>
        <v>0</v>
      </c>
      <c r="T71" s="1">
        <f t="shared" si="189"/>
        <v>0</v>
      </c>
      <c r="U71" s="1">
        <f t="shared" si="190"/>
        <v>0</v>
      </c>
      <c r="V71" s="1">
        <f t="shared" si="191"/>
        <v>9</v>
      </c>
      <c r="Y71" s="1" t="str">
        <f t="shared" si="192"/>
        <v>0</v>
      </c>
      <c r="Z71" s="1">
        <f t="shared" si="193"/>
        <v>9</v>
      </c>
      <c r="AA71" s="1">
        <f t="shared" si="194"/>
        <v>9</v>
      </c>
      <c r="AB71" s="1">
        <f t="shared" si="195"/>
        <v>9</v>
      </c>
      <c r="AC71" s="1">
        <f t="shared" si="196"/>
        <v>9</v>
      </c>
      <c r="AD71" s="1">
        <f t="shared" si="197"/>
        <v>9</v>
      </c>
      <c r="AE71" s="1">
        <f t="shared" si="198"/>
        <v>9</v>
      </c>
      <c r="AF71" s="1">
        <f t="shared" si="199"/>
        <v>9</v>
      </c>
      <c r="AG71" s="1">
        <f t="shared" si="200"/>
        <v>9</v>
      </c>
      <c r="AH71" s="1">
        <f t="shared" si="201"/>
        <v>9</v>
      </c>
      <c r="AI71" s="1" t="str">
        <f t="shared" si="201"/>
        <v>0</v>
      </c>
      <c r="AJ71" s="1" t="str">
        <f t="shared" si="202"/>
        <v>0</v>
      </c>
      <c r="AK71" s="1" t="str">
        <f t="shared" si="202"/>
        <v>0</v>
      </c>
      <c r="AL71" s="1" t="str">
        <f t="shared" si="203"/>
        <v>0</v>
      </c>
      <c r="AM71" s="1" t="str">
        <f t="shared" si="204"/>
        <v>0</v>
      </c>
    </row>
    <row r="72" spans="1:39">
      <c r="A72" s="11">
        <v>61</v>
      </c>
      <c r="B72" s="13">
        <v>39188</v>
      </c>
      <c r="C72" s="36">
        <v>1</v>
      </c>
      <c r="D72" s="36">
        <v>5</v>
      </c>
      <c r="E72" s="36">
        <v>7</v>
      </c>
      <c r="F72" s="36">
        <v>6</v>
      </c>
      <c r="G72" s="36">
        <v>9</v>
      </c>
      <c r="H72" s="36" t="s">
        <v>141</v>
      </c>
      <c r="I72" s="36">
        <v>8</v>
      </c>
      <c r="J72" s="36">
        <v>2</v>
      </c>
      <c r="K72" s="36">
        <v>3</v>
      </c>
      <c r="L72" s="36">
        <v>4</v>
      </c>
      <c r="M72" s="36" t="s">
        <v>95</v>
      </c>
      <c r="N72" s="36" t="s">
        <v>95</v>
      </c>
      <c r="O72" s="36" t="s">
        <v>36</v>
      </c>
      <c r="P72" s="36" t="s">
        <v>95</v>
      </c>
      <c r="Q72" s="36" t="s">
        <v>95</v>
      </c>
      <c r="R72" s="1">
        <f t="shared" ref="R72:R76" si="205">+COUNT(C72:Q72)</f>
        <v>9</v>
      </c>
      <c r="S72" s="1">
        <f t="shared" ref="S72:S76" si="206">+COUNTIF(C72:Q72,"DSQ")</f>
        <v>0</v>
      </c>
      <c r="T72" s="1">
        <f t="shared" ref="T72:T76" si="207">+COUNTIF(C72:Q72,"WD")</f>
        <v>0</v>
      </c>
      <c r="U72" s="1">
        <f t="shared" ref="U72:U76" si="208">+COUNTIF(C72:Q72,"DNF")</f>
        <v>0</v>
      </c>
      <c r="V72" s="1">
        <f t="shared" ref="V72:V76" si="209">+SUM(R72:U72)</f>
        <v>9</v>
      </c>
      <c r="Y72" s="1">
        <f t="shared" ref="Y72:Y76" si="210">+IF(OR(C72="DNC",C72="DNS"),"0",$V72)</f>
        <v>9</v>
      </c>
      <c r="Z72" s="1">
        <f t="shared" ref="Z72:Z76" si="211">+IF(OR(D72="DNC",D72="DNS"),"0",$V72)</f>
        <v>9</v>
      </c>
      <c r="AA72" s="1">
        <f t="shared" ref="AA72:AA76" si="212">+IF(OR(E72="DNC",E72="DNS"),"0",$V72)</f>
        <v>9</v>
      </c>
      <c r="AB72" s="1">
        <f t="shared" ref="AB72:AB76" si="213">+IF(OR(F72="DNC",F72="DNS"),"0",$V72)</f>
        <v>9</v>
      </c>
      <c r="AC72" s="1">
        <f t="shared" ref="AC72:AC76" si="214">+IF(OR(G72="DNC",G72="DNS"),"0",$V72)</f>
        <v>9</v>
      </c>
      <c r="AD72" s="1" t="str">
        <f t="shared" ref="AD72:AD76" si="215">+IF(OR(H72="DNC",H72="DNS"),"0",$V72)</f>
        <v>0</v>
      </c>
      <c r="AE72" s="1">
        <f t="shared" ref="AE72:AE76" si="216">+IF(OR(I72="DNC",I72="DNS"),"0",$V72)</f>
        <v>9</v>
      </c>
      <c r="AF72" s="1">
        <f t="shared" ref="AF72:AF76" si="217">+IF(OR(J72="DNC",J72="DNS"),"0",$V72)</f>
        <v>9</v>
      </c>
      <c r="AG72" s="1">
        <f t="shared" ref="AG72:AG76" si="218">+IF(OR(K72="DNC",K72="DNS"),"0",$V72)</f>
        <v>9</v>
      </c>
      <c r="AH72" s="1">
        <f t="shared" ref="AH72:AH76" si="219">+IF(OR(L72="DNC",L72="DNS"),"0",$V72)</f>
        <v>9</v>
      </c>
      <c r="AI72" s="1" t="str">
        <f t="shared" si="201"/>
        <v>0</v>
      </c>
      <c r="AJ72" s="1" t="str">
        <f t="shared" ref="AJ72:AJ76" si="220">+IF(OR(N72="DNC",N72="DNS"),"0",$V72)</f>
        <v>0</v>
      </c>
      <c r="AK72" s="1" t="str">
        <f t="shared" si="202"/>
        <v>0</v>
      </c>
      <c r="AL72" s="1" t="str">
        <f t="shared" ref="AL72:AL76" si="221">+IF(OR(P72="DNC",P72="DNS"),"0",$V72)</f>
        <v>0</v>
      </c>
      <c r="AM72" s="1" t="str">
        <f t="shared" ref="AM72:AM76" si="222">+IF(OR(Q72="DNC",Q72="DNS"),"0",$V72)</f>
        <v>0</v>
      </c>
    </row>
    <row r="73" spans="1:39">
      <c r="A73" s="11">
        <v>62</v>
      </c>
      <c r="B73" s="13">
        <v>39188</v>
      </c>
      <c r="C73" s="36">
        <v>1</v>
      </c>
      <c r="D73" s="36">
        <v>3</v>
      </c>
      <c r="E73" s="36">
        <v>4</v>
      </c>
      <c r="F73" s="36">
        <v>7</v>
      </c>
      <c r="G73" s="36">
        <v>9</v>
      </c>
      <c r="H73" s="36" t="s">
        <v>141</v>
      </c>
      <c r="I73" s="36">
        <v>8</v>
      </c>
      <c r="J73" s="36">
        <v>2</v>
      </c>
      <c r="K73" s="36">
        <v>6</v>
      </c>
      <c r="L73" s="36">
        <v>5</v>
      </c>
      <c r="M73" s="36" t="s">
        <v>95</v>
      </c>
      <c r="N73" s="36" t="s">
        <v>95</v>
      </c>
      <c r="O73" s="36" t="s">
        <v>36</v>
      </c>
      <c r="P73" s="36" t="s">
        <v>95</v>
      </c>
      <c r="Q73" s="36" t="s">
        <v>95</v>
      </c>
      <c r="R73" s="1">
        <f t="shared" si="205"/>
        <v>9</v>
      </c>
      <c r="S73" s="1">
        <f t="shared" si="206"/>
        <v>0</v>
      </c>
      <c r="T73" s="1">
        <f t="shared" si="207"/>
        <v>0</v>
      </c>
      <c r="U73" s="1">
        <f t="shared" si="208"/>
        <v>0</v>
      </c>
      <c r="V73" s="1">
        <f t="shared" si="209"/>
        <v>9</v>
      </c>
      <c r="Y73" s="1">
        <f t="shared" si="210"/>
        <v>9</v>
      </c>
      <c r="Z73" s="1">
        <f t="shared" si="211"/>
        <v>9</v>
      </c>
      <c r="AA73" s="1">
        <f t="shared" si="212"/>
        <v>9</v>
      </c>
      <c r="AB73" s="1">
        <f t="shared" si="213"/>
        <v>9</v>
      </c>
      <c r="AC73" s="1">
        <f t="shared" si="214"/>
        <v>9</v>
      </c>
      <c r="AD73" s="1" t="str">
        <f t="shared" si="215"/>
        <v>0</v>
      </c>
      <c r="AE73" s="1">
        <f t="shared" si="216"/>
        <v>9</v>
      </c>
      <c r="AF73" s="1">
        <f t="shared" si="217"/>
        <v>9</v>
      </c>
      <c r="AG73" s="1">
        <f t="shared" si="218"/>
        <v>9</v>
      </c>
      <c r="AH73" s="1">
        <f t="shared" si="219"/>
        <v>9</v>
      </c>
      <c r="AI73" s="1" t="str">
        <f t="shared" si="201"/>
        <v>0</v>
      </c>
      <c r="AJ73" s="1" t="str">
        <f t="shared" si="220"/>
        <v>0</v>
      </c>
      <c r="AK73" s="1" t="str">
        <f t="shared" si="202"/>
        <v>0</v>
      </c>
      <c r="AL73" s="1" t="str">
        <f t="shared" si="221"/>
        <v>0</v>
      </c>
      <c r="AM73" s="1" t="str">
        <f t="shared" si="222"/>
        <v>0</v>
      </c>
    </row>
    <row r="74" spans="1:39">
      <c r="A74" s="11">
        <v>63</v>
      </c>
      <c r="B74" s="13">
        <v>39188</v>
      </c>
      <c r="C74" s="36">
        <v>1</v>
      </c>
      <c r="D74" s="36">
        <v>4</v>
      </c>
      <c r="E74" s="36">
        <v>5</v>
      </c>
      <c r="F74" s="36">
        <v>6</v>
      </c>
      <c r="G74" s="36">
        <v>7</v>
      </c>
      <c r="H74" s="36" t="s">
        <v>141</v>
      </c>
      <c r="I74" s="36">
        <v>9</v>
      </c>
      <c r="J74" s="36">
        <v>3</v>
      </c>
      <c r="K74" s="36">
        <v>8</v>
      </c>
      <c r="L74" s="36">
        <v>2</v>
      </c>
      <c r="M74" s="36" t="s">
        <v>95</v>
      </c>
      <c r="N74" s="36" t="s">
        <v>95</v>
      </c>
      <c r="O74" s="36" t="s">
        <v>36</v>
      </c>
      <c r="P74" s="36" t="s">
        <v>95</v>
      </c>
      <c r="Q74" s="36" t="s">
        <v>95</v>
      </c>
      <c r="R74" s="1">
        <f t="shared" si="205"/>
        <v>9</v>
      </c>
      <c r="S74" s="1">
        <f t="shared" si="206"/>
        <v>0</v>
      </c>
      <c r="T74" s="1">
        <f t="shared" si="207"/>
        <v>0</v>
      </c>
      <c r="U74" s="1">
        <f t="shared" si="208"/>
        <v>0</v>
      </c>
      <c r="V74" s="1">
        <f t="shared" si="209"/>
        <v>9</v>
      </c>
      <c r="Y74" s="1">
        <f t="shared" si="210"/>
        <v>9</v>
      </c>
      <c r="Z74" s="1">
        <f t="shared" si="211"/>
        <v>9</v>
      </c>
      <c r="AA74" s="1">
        <f t="shared" si="212"/>
        <v>9</v>
      </c>
      <c r="AB74" s="1">
        <f t="shared" si="213"/>
        <v>9</v>
      </c>
      <c r="AC74" s="1">
        <f t="shared" si="214"/>
        <v>9</v>
      </c>
      <c r="AD74" s="1" t="str">
        <f t="shared" si="215"/>
        <v>0</v>
      </c>
      <c r="AE74" s="1">
        <f t="shared" si="216"/>
        <v>9</v>
      </c>
      <c r="AF74" s="1">
        <f t="shared" si="217"/>
        <v>9</v>
      </c>
      <c r="AG74" s="1">
        <f t="shared" si="218"/>
        <v>9</v>
      </c>
      <c r="AH74" s="1">
        <f t="shared" si="219"/>
        <v>9</v>
      </c>
      <c r="AI74" s="1" t="str">
        <f t="shared" si="201"/>
        <v>0</v>
      </c>
      <c r="AJ74" s="1" t="str">
        <f t="shared" si="220"/>
        <v>0</v>
      </c>
      <c r="AK74" s="1" t="str">
        <f t="shared" si="202"/>
        <v>0</v>
      </c>
      <c r="AL74" s="1" t="str">
        <f t="shared" si="221"/>
        <v>0</v>
      </c>
      <c r="AM74" s="1" t="str">
        <f t="shared" si="222"/>
        <v>0</v>
      </c>
    </row>
    <row r="75" spans="1:39">
      <c r="A75" s="11">
        <v>64</v>
      </c>
      <c r="B75" s="13">
        <v>39188</v>
      </c>
      <c r="C75" s="36">
        <v>1</v>
      </c>
      <c r="D75" s="36">
        <v>3</v>
      </c>
      <c r="E75" s="36">
        <v>5</v>
      </c>
      <c r="F75" s="36">
        <v>7</v>
      </c>
      <c r="G75" s="36">
        <v>6</v>
      </c>
      <c r="H75" s="36" t="s">
        <v>141</v>
      </c>
      <c r="I75" s="36">
        <v>9</v>
      </c>
      <c r="J75" s="36">
        <v>4</v>
      </c>
      <c r="K75" s="36">
        <v>8</v>
      </c>
      <c r="L75" s="36">
        <v>2</v>
      </c>
      <c r="M75" s="36" t="s">
        <v>95</v>
      </c>
      <c r="N75" s="36" t="s">
        <v>95</v>
      </c>
      <c r="O75" s="36" t="s">
        <v>36</v>
      </c>
      <c r="P75" s="36" t="s">
        <v>95</v>
      </c>
      <c r="Q75" s="36" t="s">
        <v>95</v>
      </c>
      <c r="R75" s="1">
        <f t="shared" si="205"/>
        <v>9</v>
      </c>
      <c r="S75" s="1">
        <f t="shared" si="206"/>
        <v>0</v>
      </c>
      <c r="T75" s="1">
        <f t="shared" si="207"/>
        <v>0</v>
      </c>
      <c r="U75" s="1">
        <f t="shared" si="208"/>
        <v>0</v>
      </c>
      <c r="V75" s="1">
        <f t="shared" si="209"/>
        <v>9</v>
      </c>
      <c r="Y75" s="1">
        <f t="shared" si="210"/>
        <v>9</v>
      </c>
      <c r="Z75" s="1">
        <f t="shared" si="211"/>
        <v>9</v>
      </c>
      <c r="AA75" s="1">
        <f t="shared" si="212"/>
        <v>9</v>
      </c>
      <c r="AB75" s="1">
        <f t="shared" si="213"/>
        <v>9</v>
      </c>
      <c r="AC75" s="1">
        <f t="shared" si="214"/>
        <v>9</v>
      </c>
      <c r="AD75" s="1" t="str">
        <f t="shared" si="215"/>
        <v>0</v>
      </c>
      <c r="AE75" s="1">
        <f t="shared" si="216"/>
        <v>9</v>
      </c>
      <c r="AF75" s="1">
        <f t="shared" si="217"/>
        <v>9</v>
      </c>
      <c r="AG75" s="1">
        <f t="shared" si="218"/>
        <v>9</v>
      </c>
      <c r="AH75" s="1">
        <f t="shared" si="219"/>
        <v>9</v>
      </c>
      <c r="AI75" s="1" t="str">
        <f t="shared" si="201"/>
        <v>0</v>
      </c>
      <c r="AJ75" s="1" t="str">
        <f t="shared" si="220"/>
        <v>0</v>
      </c>
      <c r="AK75" s="1" t="str">
        <f t="shared" si="202"/>
        <v>0</v>
      </c>
      <c r="AL75" s="1" t="str">
        <f t="shared" si="221"/>
        <v>0</v>
      </c>
      <c r="AM75" s="1" t="str">
        <f t="shared" si="222"/>
        <v>0</v>
      </c>
    </row>
    <row r="76" spans="1:39">
      <c r="A76" s="11">
        <v>65</v>
      </c>
      <c r="B76" s="13">
        <v>39188</v>
      </c>
      <c r="C76" s="36">
        <v>3</v>
      </c>
      <c r="D76" s="36">
        <v>6</v>
      </c>
      <c r="E76" s="36">
        <v>1</v>
      </c>
      <c r="F76" s="36">
        <v>7</v>
      </c>
      <c r="G76" s="36">
        <v>4</v>
      </c>
      <c r="H76" s="36" t="s">
        <v>141</v>
      </c>
      <c r="I76" s="36">
        <v>8</v>
      </c>
      <c r="J76" s="36" t="s">
        <v>141</v>
      </c>
      <c r="K76" s="36">
        <v>5</v>
      </c>
      <c r="L76" s="36">
        <v>2</v>
      </c>
      <c r="M76" s="36" t="s">
        <v>95</v>
      </c>
      <c r="N76" s="36" t="s">
        <v>95</v>
      </c>
      <c r="O76" s="36" t="s">
        <v>36</v>
      </c>
      <c r="P76" s="36" t="s">
        <v>95</v>
      </c>
      <c r="Q76" s="36" t="s">
        <v>95</v>
      </c>
      <c r="R76" s="1">
        <f t="shared" si="205"/>
        <v>8</v>
      </c>
      <c r="S76" s="1">
        <f t="shared" si="206"/>
        <v>0</v>
      </c>
      <c r="T76" s="1">
        <f t="shared" si="207"/>
        <v>0</v>
      </c>
      <c r="U76" s="1">
        <f t="shared" si="208"/>
        <v>0</v>
      </c>
      <c r="V76" s="1">
        <f t="shared" si="209"/>
        <v>8</v>
      </c>
      <c r="Y76" s="1">
        <f t="shared" si="210"/>
        <v>8</v>
      </c>
      <c r="Z76" s="1">
        <f t="shared" si="211"/>
        <v>8</v>
      </c>
      <c r="AA76" s="1">
        <f t="shared" si="212"/>
        <v>8</v>
      </c>
      <c r="AB76" s="1">
        <f t="shared" si="213"/>
        <v>8</v>
      </c>
      <c r="AC76" s="1">
        <f t="shared" si="214"/>
        <v>8</v>
      </c>
      <c r="AD76" s="1" t="str">
        <f t="shared" si="215"/>
        <v>0</v>
      </c>
      <c r="AE76" s="1">
        <f t="shared" si="216"/>
        <v>8</v>
      </c>
      <c r="AF76" s="1" t="str">
        <f t="shared" si="217"/>
        <v>0</v>
      </c>
      <c r="AG76" s="1">
        <f t="shared" si="218"/>
        <v>8</v>
      </c>
      <c r="AH76" s="1">
        <f t="shared" si="219"/>
        <v>8</v>
      </c>
      <c r="AI76" s="1" t="str">
        <f t="shared" si="201"/>
        <v>0</v>
      </c>
      <c r="AJ76" s="1" t="str">
        <f t="shared" si="220"/>
        <v>0</v>
      </c>
      <c r="AK76" s="1" t="str">
        <f t="shared" si="202"/>
        <v>0</v>
      </c>
      <c r="AL76" s="1" t="str">
        <f t="shared" si="221"/>
        <v>0</v>
      </c>
      <c r="AM76" s="1" t="str">
        <f t="shared" si="222"/>
        <v>0</v>
      </c>
    </row>
    <row r="77" spans="1:39">
      <c r="A77" s="11">
        <v>66</v>
      </c>
      <c r="B77" s="13">
        <v>39202</v>
      </c>
      <c r="C77" s="36" t="s">
        <v>121</v>
      </c>
      <c r="D77" s="36">
        <v>1</v>
      </c>
      <c r="E77" s="36">
        <v>4</v>
      </c>
      <c r="F77" s="36">
        <v>2</v>
      </c>
      <c r="G77" s="36">
        <v>5</v>
      </c>
      <c r="H77" s="36">
        <v>6</v>
      </c>
      <c r="I77" s="36">
        <v>8</v>
      </c>
      <c r="J77" s="36" t="s">
        <v>141</v>
      </c>
      <c r="K77" s="36">
        <v>7</v>
      </c>
      <c r="L77" s="36">
        <v>3</v>
      </c>
      <c r="M77" s="36" t="s">
        <v>95</v>
      </c>
      <c r="N77" s="36" t="s">
        <v>95</v>
      </c>
      <c r="O77" s="36" t="s">
        <v>36</v>
      </c>
      <c r="P77" s="36" t="s">
        <v>95</v>
      </c>
      <c r="Q77" s="36" t="s">
        <v>95</v>
      </c>
      <c r="R77" s="1">
        <f t="shared" ref="R77:R84" si="223">+COUNT(C77:Q77)</f>
        <v>8</v>
      </c>
      <c r="S77" s="1">
        <f t="shared" ref="S77:S84" si="224">+COUNTIF(C77:Q77,"DSQ")</f>
        <v>0</v>
      </c>
      <c r="T77" s="1">
        <f t="shared" ref="T77:T84" si="225">+COUNTIF(C77:Q77,"WD")</f>
        <v>0</v>
      </c>
      <c r="U77" s="1">
        <f t="shared" ref="U77:U84" si="226">+COUNTIF(C77:Q77,"DNF")</f>
        <v>1</v>
      </c>
      <c r="V77" s="1">
        <f t="shared" ref="V77:V84" si="227">+SUM(R77:U77)</f>
        <v>9</v>
      </c>
      <c r="Y77" s="1">
        <f t="shared" ref="Y77:Y84" si="228">+IF(OR(C77="DNC",C77="DNS"),"0",$V77)</f>
        <v>9</v>
      </c>
      <c r="Z77" s="1">
        <f t="shared" ref="Z77:Z84" si="229">+IF(OR(D77="DNC",D77="DNS"),"0",$V77)</f>
        <v>9</v>
      </c>
      <c r="AA77" s="1">
        <f t="shared" ref="AA77:AA84" si="230">+IF(OR(E77="DNC",E77="DNS"),"0",$V77)</f>
        <v>9</v>
      </c>
      <c r="AB77" s="1">
        <f t="shared" ref="AB77:AB84" si="231">+IF(OR(F77="DNC",F77="DNS"),"0",$V77)</f>
        <v>9</v>
      </c>
      <c r="AC77" s="1">
        <f t="shared" ref="AC77:AC84" si="232">+IF(OR(G77="DNC",G77="DNS"),"0",$V77)</f>
        <v>9</v>
      </c>
      <c r="AD77" s="1">
        <f t="shared" ref="AD77:AD84" si="233">+IF(OR(H77="DNC",H77="DNS"),"0",$V77)</f>
        <v>9</v>
      </c>
      <c r="AE77" s="1">
        <f t="shared" ref="AE77:AE84" si="234">+IF(OR(I77="DNC",I77="DNS"),"0",$V77)</f>
        <v>9</v>
      </c>
      <c r="AF77" s="1" t="str">
        <f t="shared" ref="AF77:AF84" si="235">+IF(OR(J77="DNC",J77="DNS"),"0",$V77)</f>
        <v>0</v>
      </c>
      <c r="AG77" s="1">
        <f t="shared" ref="AG77:AG84" si="236">+IF(OR(K77="DNC",K77="DNS"),"0",$V77)</f>
        <v>9</v>
      </c>
      <c r="AH77" s="1">
        <f t="shared" ref="AH77:AI92" si="237">+IF(OR(L77="DNC",L77="DNS"),"0",$V77)</f>
        <v>9</v>
      </c>
      <c r="AI77" s="1" t="str">
        <f t="shared" si="201"/>
        <v>0</v>
      </c>
      <c r="AJ77" s="1" t="str">
        <f t="shared" ref="AJ77:AK92" si="238">+IF(OR(N77="DNC",N77="DNS"),"0",$V77)</f>
        <v>0</v>
      </c>
      <c r="AK77" s="1" t="str">
        <f t="shared" si="202"/>
        <v>0</v>
      </c>
      <c r="AL77" s="1" t="str">
        <f t="shared" ref="AL77:AL84" si="239">+IF(OR(P77="DNC",P77="DNS"),"0",$V77)</f>
        <v>0</v>
      </c>
      <c r="AM77" s="1" t="str">
        <f t="shared" ref="AM77:AM84" si="240">+IF(OR(Q77="DNC",Q77="DNS"),"0",$V77)</f>
        <v>0</v>
      </c>
    </row>
    <row r="78" spans="1:39">
      <c r="A78" s="11">
        <v>67</v>
      </c>
      <c r="B78" s="13">
        <v>39202</v>
      </c>
      <c r="C78" s="36">
        <v>3</v>
      </c>
      <c r="D78" s="36">
        <v>6</v>
      </c>
      <c r="E78" s="36">
        <v>5</v>
      </c>
      <c r="F78" s="36">
        <v>7</v>
      </c>
      <c r="G78" s="36">
        <v>2</v>
      </c>
      <c r="H78" s="36">
        <v>4</v>
      </c>
      <c r="I78" s="36">
        <v>9</v>
      </c>
      <c r="J78" s="36" t="s">
        <v>141</v>
      </c>
      <c r="K78" s="36">
        <v>8</v>
      </c>
      <c r="L78" s="36">
        <v>1</v>
      </c>
      <c r="M78" s="36" t="s">
        <v>95</v>
      </c>
      <c r="N78" s="36" t="s">
        <v>95</v>
      </c>
      <c r="O78" s="36" t="s">
        <v>36</v>
      </c>
      <c r="P78" s="36" t="s">
        <v>95</v>
      </c>
      <c r="Q78" s="36" t="s">
        <v>95</v>
      </c>
      <c r="R78" s="1">
        <f t="shared" si="223"/>
        <v>9</v>
      </c>
      <c r="S78" s="1">
        <f t="shared" si="224"/>
        <v>0</v>
      </c>
      <c r="T78" s="1">
        <f t="shared" si="225"/>
        <v>0</v>
      </c>
      <c r="U78" s="1">
        <f t="shared" si="226"/>
        <v>0</v>
      </c>
      <c r="V78" s="1">
        <f t="shared" si="227"/>
        <v>9</v>
      </c>
      <c r="Y78" s="1">
        <f t="shared" si="228"/>
        <v>9</v>
      </c>
      <c r="Z78" s="1">
        <f t="shared" si="229"/>
        <v>9</v>
      </c>
      <c r="AA78" s="1">
        <f t="shared" si="230"/>
        <v>9</v>
      </c>
      <c r="AB78" s="1">
        <f t="shared" si="231"/>
        <v>9</v>
      </c>
      <c r="AC78" s="1">
        <f t="shared" si="232"/>
        <v>9</v>
      </c>
      <c r="AD78" s="1">
        <f t="shared" si="233"/>
        <v>9</v>
      </c>
      <c r="AE78" s="1">
        <f t="shared" si="234"/>
        <v>9</v>
      </c>
      <c r="AF78" s="1" t="str">
        <f t="shared" si="235"/>
        <v>0</v>
      </c>
      <c r="AG78" s="1">
        <f t="shared" si="236"/>
        <v>9</v>
      </c>
      <c r="AH78" s="1">
        <f t="shared" si="237"/>
        <v>9</v>
      </c>
      <c r="AI78" s="1" t="str">
        <f t="shared" si="201"/>
        <v>0</v>
      </c>
      <c r="AJ78" s="1" t="str">
        <f t="shared" si="238"/>
        <v>0</v>
      </c>
      <c r="AK78" s="1" t="str">
        <f t="shared" si="202"/>
        <v>0</v>
      </c>
      <c r="AL78" s="1" t="str">
        <f t="shared" si="239"/>
        <v>0</v>
      </c>
      <c r="AM78" s="1" t="str">
        <f t="shared" si="240"/>
        <v>0</v>
      </c>
    </row>
    <row r="79" spans="1:39">
      <c r="A79" s="11">
        <v>68</v>
      </c>
      <c r="B79" s="13">
        <v>39202</v>
      </c>
      <c r="C79" s="36">
        <v>3</v>
      </c>
      <c r="D79" s="36">
        <v>2</v>
      </c>
      <c r="E79" s="36">
        <v>4</v>
      </c>
      <c r="F79" s="36">
        <v>6</v>
      </c>
      <c r="G79" s="36">
        <v>7</v>
      </c>
      <c r="H79" s="36">
        <v>1</v>
      </c>
      <c r="I79" s="36">
        <v>8</v>
      </c>
      <c r="J79" s="36" t="s">
        <v>141</v>
      </c>
      <c r="K79" s="36">
        <v>9</v>
      </c>
      <c r="L79" s="36">
        <v>5</v>
      </c>
      <c r="M79" s="36" t="s">
        <v>95</v>
      </c>
      <c r="N79" s="36" t="s">
        <v>95</v>
      </c>
      <c r="O79" s="36" t="s">
        <v>36</v>
      </c>
      <c r="P79" s="36" t="s">
        <v>95</v>
      </c>
      <c r="Q79" s="36" t="s">
        <v>95</v>
      </c>
      <c r="R79" s="1">
        <f t="shared" si="223"/>
        <v>9</v>
      </c>
      <c r="S79" s="1">
        <f t="shared" si="224"/>
        <v>0</v>
      </c>
      <c r="T79" s="1">
        <f t="shared" si="225"/>
        <v>0</v>
      </c>
      <c r="U79" s="1">
        <f t="shared" si="226"/>
        <v>0</v>
      </c>
      <c r="V79" s="1">
        <f t="shared" si="227"/>
        <v>9</v>
      </c>
      <c r="Y79" s="1">
        <f t="shared" si="228"/>
        <v>9</v>
      </c>
      <c r="Z79" s="1">
        <f t="shared" si="229"/>
        <v>9</v>
      </c>
      <c r="AA79" s="1">
        <f t="shared" si="230"/>
        <v>9</v>
      </c>
      <c r="AB79" s="1">
        <f t="shared" si="231"/>
        <v>9</v>
      </c>
      <c r="AC79" s="1">
        <f t="shared" si="232"/>
        <v>9</v>
      </c>
      <c r="AD79" s="1">
        <f t="shared" si="233"/>
        <v>9</v>
      </c>
      <c r="AE79" s="1">
        <f t="shared" si="234"/>
        <v>9</v>
      </c>
      <c r="AF79" s="1" t="str">
        <f t="shared" si="235"/>
        <v>0</v>
      </c>
      <c r="AG79" s="1">
        <f t="shared" si="236"/>
        <v>9</v>
      </c>
      <c r="AH79" s="1">
        <f t="shared" si="237"/>
        <v>9</v>
      </c>
      <c r="AI79" s="1" t="str">
        <f t="shared" si="201"/>
        <v>0</v>
      </c>
      <c r="AJ79" s="1" t="str">
        <f t="shared" si="238"/>
        <v>0</v>
      </c>
      <c r="AK79" s="1" t="str">
        <f t="shared" si="202"/>
        <v>0</v>
      </c>
      <c r="AL79" s="1" t="str">
        <f t="shared" si="239"/>
        <v>0</v>
      </c>
      <c r="AM79" s="1" t="str">
        <f t="shared" si="240"/>
        <v>0</v>
      </c>
    </row>
    <row r="80" spans="1:39">
      <c r="A80" s="11">
        <v>69</v>
      </c>
      <c r="B80" s="13">
        <v>39202</v>
      </c>
      <c r="C80" s="36">
        <v>3</v>
      </c>
      <c r="D80" s="36">
        <v>7</v>
      </c>
      <c r="E80" s="36">
        <v>1</v>
      </c>
      <c r="F80" s="36">
        <v>2</v>
      </c>
      <c r="G80" s="36">
        <v>5</v>
      </c>
      <c r="H80" s="36">
        <v>6</v>
      </c>
      <c r="I80" s="36">
        <v>9</v>
      </c>
      <c r="J80" s="36" t="s">
        <v>141</v>
      </c>
      <c r="K80" s="36">
        <v>8</v>
      </c>
      <c r="L80" s="36">
        <v>4</v>
      </c>
      <c r="M80" s="36" t="s">
        <v>95</v>
      </c>
      <c r="N80" s="36" t="s">
        <v>95</v>
      </c>
      <c r="O80" s="36" t="s">
        <v>36</v>
      </c>
      <c r="P80" s="36" t="s">
        <v>95</v>
      </c>
      <c r="Q80" s="36" t="s">
        <v>95</v>
      </c>
      <c r="R80" s="1">
        <f t="shared" si="223"/>
        <v>9</v>
      </c>
      <c r="S80" s="1">
        <f t="shared" si="224"/>
        <v>0</v>
      </c>
      <c r="T80" s="1">
        <f t="shared" si="225"/>
        <v>0</v>
      </c>
      <c r="U80" s="1">
        <f t="shared" si="226"/>
        <v>0</v>
      </c>
      <c r="V80" s="1">
        <f t="shared" si="227"/>
        <v>9</v>
      </c>
      <c r="Y80" s="1">
        <f t="shared" si="228"/>
        <v>9</v>
      </c>
      <c r="Z80" s="1">
        <f t="shared" si="229"/>
        <v>9</v>
      </c>
      <c r="AA80" s="1">
        <f t="shared" si="230"/>
        <v>9</v>
      </c>
      <c r="AB80" s="1">
        <f t="shared" si="231"/>
        <v>9</v>
      </c>
      <c r="AC80" s="1">
        <f t="shared" si="232"/>
        <v>9</v>
      </c>
      <c r="AD80" s="1">
        <f t="shared" si="233"/>
        <v>9</v>
      </c>
      <c r="AE80" s="1">
        <f t="shared" si="234"/>
        <v>9</v>
      </c>
      <c r="AF80" s="1" t="str">
        <f t="shared" si="235"/>
        <v>0</v>
      </c>
      <c r="AG80" s="1">
        <f t="shared" si="236"/>
        <v>9</v>
      </c>
      <c r="AH80" s="1">
        <f t="shared" si="237"/>
        <v>9</v>
      </c>
      <c r="AI80" s="1" t="str">
        <f t="shared" si="201"/>
        <v>0</v>
      </c>
      <c r="AJ80" s="1" t="str">
        <f t="shared" si="238"/>
        <v>0</v>
      </c>
      <c r="AK80" s="1" t="str">
        <f t="shared" si="202"/>
        <v>0</v>
      </c>
      <c r="AL80" s="1" t="str">
        <f t="shared" si="239"/>
        <v>0</v>
      </c>
      <c r="AM80" s="1" t="str">
        <f t="shared" si="240"/>
        <v>0</v>
      </c>
    </row>
    <row r="81" spans="1:39">
      <c r="A81" s="11">
        <v>70</v>
      </c>
      <c r="B81" s="13">
        <v>39202</v>
      </c>
      <c r="C81" s="36">
        <v>1</v>
      </c>
      <c r="D81" s="36">
        <v>3</v>
      </c>
      <c r="E81" s="36">
        <v>6</v>
      </c>
      <c r="F81" s="36">
        <v>8</v>
      </c>
      <c r="G81" s="36">
        <v>5</v>
      </c>
      <c r="H81" s="36">
        <v>2</v>
      </c>
      <c r="I81" s="36" t="s">
        <v>123</v>
      </c>
      <c r="J81" s="36" t="s">
        <v>141</v>
      </c>
      <c r="K81" s="36" t="s">
        <v>121</v>
      </c>
      <c r="L81" s="36">
        <v>4</v>
      </c>
      <c r="M81" s="36">
        <v>7</v>
      </c>
      <c r="N81" s="36" t="s">
        <v>95</v>
      </c>
      <c r="O81" s="36" t="s">
        <v>36</v>
      </c>
      <c r="P81" s="36" t="s">
        <v>95</v>
      </c>
      <c r="Q81" s="36" t="s">
        <v>95</v>
      </c>
      <c r="R81" s="1">
        <f t="shared" si="223"/>
        <v>8</v>
      </c>
      <c r="S81" s="1">
        <f t="shared" si="224"/>
        <v>0</v>
      </c>
      <c r="T81" s="1">
        <f t="shared" si="225"/>
        <v>0</v>
      </c>
      <c r="U81" s="1">
        <f t="shared" si="226"/>
        <v>1</v>
      </c>
      <c r="V81" s="1">
        <f t="shared" si="227"/>
        <v>9</v>
      </c>
      <c r="Y81" s="1">
        <f t="shared" si="228"/>
        <v>9</v>
      </c>
      <c r="Z81" s="1">
        <f t="shared" si="229"/>
        <v>9</v>
      </c>
      <c r="AA81" s="1">
        <f t="shared" si="230"/>
        <v>9</v>
      </c>
      <c r="AB81" s="1">
        <f t="shared" si="231"/>
        <v>9</v>
      </c>
      <c r="AC81" s="1">
        <f t="shared" si="232"/>
        <v>9</v>
      </c>
      <c r="AD81" s="1">
        <f t="shared" si="233"/>
        <v>9</v>
      </c>
      <c r="AE81" s="1" t="str">
        <f t="shared" si="234"/>
        <v>0</v>
      </c>
      <c r="AF81" s="1" t="str">
        <f t="shared" si="235"/>
        <v>0</v>
      </c>
      <c r="AG81" s="1">
        <f t="shared" si="236"/>
        <v>9</v>
      </c>
      <c r="AH81" s="1">
        <f t="shared" si="237"/>
        <v>9</v>
      </c>
      <c r="AI81" s="1">
        <f t="shared" si="237"/>
        <v>9</v>
      </c>
      <c r="AJ81" s="1" t="str">
        <f t="shared" si="238"/>
        <v>0</v>
      </c>
      <c r="AK81" s="1" t="str">
        <f t="shared" si="238"/>
        <v>0</v>
      </c>
      <c r="AL81" s="1" t="str">
        <f t="shared" si="239"/>
        <v>0</v>
      </c>
      <c r="AM81" s="1" t="str">
        <f t="shared" si="240"/>
        <v>0</v>
      </c>
    </row>
    <row r="82" spans="1:39">
      <c r="A82" s="11">
        <v>71</v>
      </c>
      <c r="B82" s="13">
        <v>39202</v>
      </c>
      <c r="C82" s="36">
        <v>1</v>
      </c>
      <c r="D82" s="36">
        <v>4</v>
      </c>
      <c r="E82" s="36">
        <v>5</v>
      </c>
      <c r="F82" s="36">
        <v>6</v>
      </c>
      <c r="G82" s="36">
        <v>7</v>
      </c>
      <c r="H82" s="36">
        <v>2</v>
      </c>
      <c r="I82" s="36" t="s">
        <v>123</v>
      </c>
      <c r="J82" s="36" t="s">
        <v>141</v>
      </c>
      <c r="K82" s="36" t="s">
        <v>121</v>
      </c>
      <c r="L82" s="36">
        <v>3</v>
      </c>
      <c r="M82" s="36" t="s">
        <v>122</v>
      </c>
      <c r="N82" s="36" t="s">
        <v>95</v>
      </c>
      <c r="O82" s="36" t="s">
        <v>36</v>
      </c>
      <c r="P82" s="36" t="s">
        <v>95</v>
      </c>
      <c r="Q82" s="36" t="s">
        <v>95</v>
      </c>
      <c r="R82" s="1">
        <f t="shared" si="223"/>
        <v>7</v>
      </c>
      <c r="S82" s="1">
        <f t="shared" si="224"/>
        <v>0</v>
      </c>
      <c r="T82" s="1">
        <f t="shared" si="225"/>
        <v>0</v>
      </c>
      <c r="U82" s="1">
        <f t="shared" si="226"/>
        <v>2</v>
      </c>
      <c r="V82" s="1">
        <f t="shared" si="227"/>
        <v>9</v>
      </c>
      <c r="Y82" s="1">
        <f t="shared" si="228"/>
        <v>9</v>
      </c>
      <c r="Z82" s="1">
        <f t="shared" si="229"/>
        <v>9</v>
      </c>
      <c r="AA82" s="1">
        <f t="shared" si="230"/>
        <v>9</v>
      </c>
      <c r="AB82" s="1">
        <f t="shared" si="231"/>
        <v>9</v>
      </c>
      <c r="AC82" s="1">
        <f t="shared" si="232"/>
        <v>9</v>
      </c>
      <c r="AD82" s="1">
        <f t="shared" si="233"/>
        <v>9</v>
      </c>
      <c r="AE82" s="1" t="str">
        <f t="shared" si="234"/>
        <v>0</v>
      </c>
      <c r="AF82" s="1" t="str">
        <f t="shared" si="235"/>
        <v>0</v>
      </c>
      <c r="AG82" s="1">
        <f t="shared" si="236"/>
        <v>9</v>
      </c>
      <c r="AH82" s="1">
        <f t="shared" si="237"/>
        <v>9</v>
      </c>
      <c r="AI82" s="1">
        <f t="shared" si="237"/>
        <v>9</v>
      </c>
      <c r="AJ82" s="1" t="str">
        <f t="shared" si="238"/>
        <v>0</v>
      </c>
      <c r="AK82" s="1" t="str">
        <f t="shared" si="238"/>
        <v>0</v>
      </c>
      <c r="AL82" s="1" t="str">
        <f t="shared" si="239"/>
        <v>0</v>
      </c>
      <c r="AM82" s="1" t="str">
        <f t="shared" si="240"/>
        <v>0</v>
      </c>
    </row>
    <row r="83" spans="1:39">
      <c r="A83" s="11">
        <v>72</v>
      </c>
      <c r="B83" s="13">
        <v>39202</v>
      </c>
      <c r="C83" s="36">
        <v>5</v>
      </c>
      <c r="D83" s="36">
        <v>7</v>
      </c>
      <c r="E83" s="36">
        <v>4</v>
      </c>
      <c r="F83" s="36">
        <v>6</v>
      </c>
      <c r="G83" s="36">
        <v>3</v>
      </c>
      <c r="H83" s="36">
        <v>2</v>
      </c>
      <c r="I83" s="36" t="s">
        <v>123</v>
      </c>
      <c r="J83" s="36" t="s">
        <v>141</v>
      </c>
      <c r="K83" s="36" t="s">
        <v>123</v>
      </c>
      <c r="L83" s="36">
        <v>1</v>
      </c>
      <c r="M83" s="36">
        <v>8</v>
      </c>
      <c r="N83" s="36" t="s">
        <v>95</v>
      </c>
      <c r="O83" s="36" t="s">
        <v>36</v>
      </c>
      <c r="P83" s="36" t="s">
        <v>95</v>
      </c>
      <c r="Q83" s="36" t="s">
        <v>95</v>
      </c>
      <c r="R83" s="1">
        <f t="shared" si="223"/>
        <v>8</v>
      </c>
      <c r="S83" s="1">
        <f t="shared" si="224"/>
        <v>0</v>
      </c>
      <c r="T83" s="1">
        <f t="shared" si="225"/>
        <v>0</v>
      </c>
      <c r="U83" s="1">
        <f t="shared" si="226"/>
        <v>0</v>
      </c>
      <c r="V83" s="1">
        <f t="shared" si="227"/>
        <v>8</v>
      </c>
      <c r="Y83" s="1">
        <f t="shared" si="228"/>
        <v>8</v>
      </c>
      <c r="Z83" s="1">
        <f t="shared" si="229"/>
        <v>8</v>
      </c>
      <c r="AA83" s="1">
        <f t="shared" si="230"/>
        <v>8</v>
      </c>
      <c r="AB83" s="1">
        <f t="shared" si="231"/>
        <v>8</v>
      </c>
      <c r="AC83" s="1">
        <f t="shared" si="232"/>
        <v>8</v>
      </c>
      <c r="AD83" s="1">
        <f t="shared" si="233"/>
        <v>8</v>
      </c>
      <c r="AE83" s="1" t="str">
        <f t="shared" si="234"/>
        <v>0</v>
      </c>
      <c r="AF83" s="1" t="str">
        <f t="shared" si="235"/>
        <v>0</v>
      </c>
      <c r="AG83" s="1" t="str">
        <f t="shared" si="236"/>
        <v>0</v>
      </c>
      <c r="AH83" s="1">
        <f t="shared" si="237"/>
        <v>8</v>
      </c>
      <c r="AI83" s="1">
        <f t="shared" si="237"/>
        <v>8</v>
      </c>
      <c r="AJ83" s="1" t="str">
        <f t="shared" si="238"/>
        <v>0</v>
      </c>
      <c r="AK83" s="1" t="str">
        <f t="shared" si="238"/>
        <v>0</v>
      </c>
      <c r="AL83" s="1" t="str">
        <f t="shared" si="239"/>
        <v>0</v>
      </c>
      <c r="AM83" s="1" t="str">
        <f t="shared" si="240"/>
        <v>0</v>
      </c>
    </row>
    <row r="84" spans="1:39">
      <c r="A84" s="11">
        <v>73</v>
      </c>
      <c r="B84" s="13">
        <v>39202</v>
      </c>
      <c r="C84" s="36">
        <v>5</v>
      </c>
      <c r="D84" s="36">
        <v>1</v>
      </c>
      <c r="E84" s="36">
        <v>3</v>
      </c>
      <c r="F84" s="36">
        <v>6</v>
      </c>
      <c r="G84" s="36">
        <v>7</v>
      </c>
      <c r="H84" s="36">
        <v>4</v>
      </c>
      <c r="I84" s="36" t="s">
        <v>123</v>
      </c>
      <c r="J84" s="36" t="s">
        <v>141</v>
      </c>
      <c r="K84" s="36" t="s">
        <v>123</v>
      </c>
      <c r="L84" s="36">
        <v>2</v>
      </c>
      <c r="M84" s="36">
        <v>8</v>
      </c>
      <c r="N84" s="36" t="s">
        <v>95</v>
      </c>
      <c r="O84" s="36" t="s">
        <v>36</v>
      </c>
      <c r="P84" s="36" t="s">
        <v>95</v>
      </c>
      <c r="Q84" s="36" t="s">
        <v>95</v>
      </c>
      <c r="R84" s="1">
        <f t="shared" si="223"/>
        <v>8</v>
      </c>
      <c r="S84" s="1">
        <f t="shared" si="224"/>
        <v>0</v>
      </c>
      <c r="T84" s="1">
        <f t="shared" si="225"/>
        <v>0</v>
      </c>
      <c r="U84" s="1">
        <f t="shared" si="226"/>
        <v>0</v>
      </c>
      <c r="V84" s="1">
        <f t="shared" si="227"/>
        <v>8</v>
      </c>
      <c r="Y84" s="1">
        <f t="shared" si="228"/>
        <v>8</v>
      </c>
      <c r="Z84" s="1">
        <f t="shared" si="229"/>
        <v>8</v>
      </c>
      <c r="AA84" s="1">
        <f t="shared" si="230"/>
        <v>8</v>
      </c>
      <c r="AB84" s="1">
        <f t="shared" si="231"/>
        <v>8</v>
      </c>
      <c r="AC84" s="1">
        <f t="shared" si="232"/>
        <v>8</v>
      </c>
      <c r="AD84" s="1">
        <f t="shared" si="233"/>
        <v>8</v>
      </c>
      <c r="AE84" s="1" t="str">
        <f t="shared" si="234"/>
        <v>0</v>
      </c>
      <c r="AF84" s="1" t="str">
        <f t="shared" si="235"/>
        <v>0</v>
      </c>
      <c r="AG84" s="1" t="str">
        <f t="shared" si="236"/>
        <v>0</v>
      </c>
      <c r="AH84" s="1">
        <f t="shared" si="237"/>
        <v>8</v>
      </c>
      <c r="AI84" s="1">
        <f t="shared" si="237"/>
        <v>8</v>
      </c>
      <c r="AJ84" s="1" t="str">
        <f t="shared" si="238"/>
        <v>0</v>
      </c>
      <c r="AK84" s="1" t="str">
        <f t="shared" si="238"/>
        <v>0</v>
      </c>
      <c r="AL84" s="1" t="str">
        <f t="shared" si="239"/>
        <v>0</v>
      </c>
      <c r="AM84" s="1" t="str">
        <f t="shared" si="240"/>
        <v>0</v>
      </c>
    </row>
    <row r="85" spans="1:39">
      <c r="A85" s="11">
        <v>74</v>
      </c>
      <c r="B85" s="13">
        <v>39209</v>
      </c>
      <c r="C85" s="36">
        <v>1</v>
      </c>
      <c r="D85" s="36">
        <v>6</v>
      </c>
      <c r="E85" s="36">
        <v>2</v>
      </c>
      <c r="F85" s="36">
        <v>7</v>
      </c>
      <c r="G85" s="36" t="s">
        <v>141</v>
      </c>
      <c r="H85" s="36">
        <v>5</v>
      </c>
      <c r="I85" s="36" t="s">
        <v>141</v>
      </c>
      <c r="J85" s="36">
        <v>4</v>
      </c>
      <c r="K85" s="36">
        <v>8</v>
      </c>
      <c r="L85" s="36">
        <v>3</v>
      </c>
      <c r="M85" s="36" t="s">
        <v>95</v>
      </c>
      <c r="N85" s="36" t="s">
        <v>95</v>
      </c>
      <c r="O85" s="36" t="s">
        <v>36</v>
      </c>
      <c r="P85" s="36" t="s">
        <v>95</v>
      </c>
      <c r="Q85" s="36" t="s">
        <v>95</v>
      </c>
      <c r="R85" s="1">
        <f t="shared" ref="R85:R90" si="241">+COUNT(C85:Q85)</f>
        <v>8</v>
      </c>
      <c r="S85" s="1">
        <f t="shared" ref="S85:S90" si="242">+COUNTIF(C85:Q85,"DSQ")</f>
        <v>0</v>
      </c>
      <c r="T85" s="1">
        <f t="shared" ref="T85:T90" si="243">+COUNTIF(C85:Q85,"WD")</f>
        <v>0</v>
      </c>
      <c r="U85" s="1">
        <f t="shared" ref="U85:U90" si="244">+COUNTIF(C85:Q85,"DNF")</f>
        <v>0</v>
      </c>
      <c r="V85" s="1">
        <f t="shared" ref="V85:V90" si="245">+SUM(R85:U85)</f>
        <v>8</v>
      </c>
      <c r="Y85" s="1">
        <f t="shared" ref="Y85:Y90" si="246">+IF(OR(C85="DNC",C85="DNS"),"0",$V85)</f>
        <v>8</v>
      </c>
      <c r="Z85" s="1">
        <f t="shared" ref="Z85:Z90" si="247">+IF(OR(D85="DNC",D85="DNS"),"0",$V85)</f>
        <v>8</v>
      </c>
      <c r="AA85" s="1">
        <f t="shared" ref="AA85:AA90" si="248">+IF(OR(E85="DNC",E85="DNS"),"0",$V85)</f>
        <v>8</v>
      </c>
      <c r="AB85" s="1">
        <f t="shared" ref="AB85:AB90" si="249">+IF(OR(F85="DNC",F85="DNS"),"0",$V85)</f>
        <v>8</v>
      </c>
      <c r="AC85" s="1" t="str">
        <f t="shared" ref="AC85:AC90" si="250">+IF(OR(G85="DNC",G85="DNS"),"0",$V85)</f>
        <v>0</v>
      </c>
      <c r="AD85" s="1">
        <f t="shared" ref="AD85:AD90" si="251">+IF(OR(H85="DNC",H85="DNS"),"0",$V85)</f>
        <v>8</v>
      </c>
      <c r="AE85" s="1" t="str">
        <f t="shared" ref="AE85:AE90" si="252">+IF(OR(I85="DNC",I85="DNS"),"0",$V85)</f>
        <v>0</v>
      </c>
      <c r="AF85" s="1">
        <f t="shared" ref="AF85:AF90" si="253">+IF(OR(J85="DNC",J85="DNS"),"0",$V85)</f>
        <v>8</v>
      </c>
      <c r="AG85" s="1">
        <f t="shared" ref="AG85:AG90" si="254">+IF(OR(K85="DNC",K85="DNS"),"0",$V85)</f>
        <v>8</v>
      </c>
      <c r="AH85" s="1">
        <f t="shared" ref="AH85:AH90" si="255">+IF(OR(L85="DNC",L85="DNS"),"0",$V85)</f>
        <v>8</v>
      </c>
      <c r="AI85" s="1" t="str">
        <f t="shared" si="237"/>
        <v>0</v>
      </c>
      <c r="AJ85" s="1" t="str">
        <f t="shared" ref="AJ85:AJ90" si="256">+IF(OR(N85="DNC",N85="DNS"),"0",$V85)</f>
        <v>0</v>
      </c>
      <c r="AK85" s="1" t="str">
        <f t="shared" si="238"/>
        <v>0</v>
      </c>
      <c r="AL85" s="1" t="str">
        <f t="shared" ref="AL85:AL90" si="257">+IF(OR(P85="DNC",P85="DNS"),"0",$V85)</f>
        <v>0</v>
      </c>
      <c r="AM85" s="1" t="str">
        <f t="shared" ref="AM85:AM90" si="258">+IF(OR(Q85="DNC",Q85="DNS"),"0",$V85)</f>
        <v>0</v>
      </c>
    </row>
    <row r="86" spans="1:39">
      <c r="A86" s="11">
        <v>75</v>
      </c>
      <c r="B86" s="13">
        <v>39209</v>
      </c>
      <c r="C86" s="36">
        <v>2</v>
      </c>
      <c r="D86" s="36">
        <v>3</v>
      </c>
      <c r="E86" s="36">
        <v>4</v>
      </c>
      <c r="F86" s="36" t="s">
        <v>93</v>
      </c>
      <c r="G86" s="36">
        <v>8</v>
      </c>
      <c r="H86" s="36">
        <v>5</v>
      </c>
      <c r="I86" s="36">
        <v>7</v>
      </c>
      <c r="J86" s="36">
        <v>1</v>
      </c>
      <c r="K86" s="36">
        <v>6</v>
      </c>
      <c r="L86" s="36" t="s">
        <v>92</v>
      </c>
      <c r="M86" s="36" t="s">
        <v>92</v>
      </c>
      <c r="N86" s="36" t="s">
        <v>95</v>
      </c>
      <c r="O86" s="36" t="s">
        <v>36</v>
      </c>
      <c r="P86" s="36" t="s">
        <v>95</v>
      </c>
      <c r="Q86" s="36" t="s">
        <v>95</v>
      </c>
      <c r="R86" s="1">
        <f t="shared" si="241"/>
        <v>8</v>
      </c>
      <c r="S86" s="1">
        <f t="shared" si="242"/>
        <v>0</v>
      </c>
      <c r="T86" s="1">
        <f t="shared" si="243"/>
        <v>0</v>
      </c>
      <c r="U86" s="1">
        <f t="shared" si="244"/>
        <v>3</v>
      </c>
      <c r="V86" s="1">
        <f t="shared" si="245"/>
        <v>11</v>
      </c>
      <c r="Y86" s="1">
        <f t="shared" si="246"/>
        <v>11</v>
      </c>
      <c r="Z86" s="1">
        <f t="shared" si="247"/>
        <v>11</v>
      </c>
      <c r="AA86" s="1">
        <f t="shared" si="248"/>
        <v>11</v>
      </c>
      <c r="AB86" s="1">
        <f t="shared" si="249"/>
        <v>11</v>
      </c>
      <c r="AC86" s="1">
        <f t="shared" si="250"/>
        <v>11</v>
      </c>
      <c r="AD86" s="1">
        <f t="shared" si="251"/>
        <v>11</v>
      </c>
      <c r="AE86" s="1">
        <f t="shared" si="252"/>
        <v>11</v>
      </c>
      <c r="AF86" s="1">
        <f t="shared" si="253"/>
        <v>11</v>
      </c>
      <c r="AG86" s="1">
        <f t="shared" si="254"/>
        <v>11</v>
      </c>
      <c r="AH86" s="1">
        <f t="shared" si="255"/>
        <v>11</v>
      </c>
      <c r="AI86" s="1">
        <f t="shared" si="237"/>
        <v>11</v>
      </c>
      <c r="AJ86" s="1" t="str">
        <f t="shared" si="256"/>
        <v>0</v>
      </c>
      <c r="AK86" s="1" t="str">
        <f t="shared" si="238"/>
        <v>0</v>
      </c>
      <c r="AL86" s="1" t="str">
        <f t="shared" si="257"/>
        <v>0</v>
      </c>
      <c r="AM86" s="1" t="str">
        <f t="shared" si="258"/>
        <v>0</v>
      </c>
    </row>
    <row r="87" spans="1:39">
      <c r="A87" s="11">
        <v>76</v>
      </c>
      <c r="B87" s="13">
        <v>39209</v>
      </c>
      <c r="C87" s="36">
        <v>6</v>
      </c>
      <c r="D87" s="36">
        <v>2</v>
      </c>
      <c r="E87" s="36">
        <v>3</v>
      </c>
      <c r="F87" s="36">
        <v>7</v>
      </c>
      <c r="G87" s="36">
        <v>8</v>
      </c>
      <c r="H87" s="36">
        <v>4</v>
      </c>
      <c r="I87" s="36" t="s">
        <v>92</v>
      </c>
      <c r="J87" s="36">
        <v>1</v>
      </c>
      <c r="K87" s="36" t="s">
        <v>92</v>
      </c>
      <c r="L87" s="36">
        <v>5</v>
      </c>
      <c r="M87" s="36" t="s">
        <v>92</v>
      </c>
      <c r="N87" s="36" t="s">
        <v>95</v>
      </c>
      <c r="O87" s="36" t="s">
        <v>36</v>
      </c>
      <c r="P87" s="36" t="s">
        <v>95</v>
      </c>
      <c r="Q87" s="36" t="s">
        <v>95</v>
      </c>
      <c r="R87" s="1">
        <f t="shared" si="241"/>
        <v>8</v>
      </c>
      <c r="S87" s="1">
        <f t="shared" si="242"/>
        <v>0</v>
      </c>
      <c r="T87" s="1">
        <f t="shared" si="243"/>
        <v>0</v>
      </c>
      <c r="U87" s="1">
        <f t="shared" si="244"/>
        <v>3</v>
      </c>
      <c r="V87" s="1">
        <f t="shared" si="245"/>
        <v>11</v>
      </c>
      <c r="Y87" s="1">
        <f t="shared" si="246"/>
        <v>11</v>
      </c>
      <c r="Z87" s="1">
        <f t="shared" si="247"/>
        <v>11</v>
      </c>
      <c r="AA87" s="1">
        <f t="shared" si="248"/>
        <v>11</v>
      </c>
      <c r="AB87" s="1">
        <f t="shared" si="249"/>
        <v>11</v>
      </c>
      <c r="AC87" s="1">
        <f t="shared" si="250"/>
        <v>11</v>
      </c>
      <c r="AD87" s="1">
        <f t="shared" si="251"/>
        <v>11</v>
      </c>
      <c r="AE87" s="1">
        <f t="shared" si="252"/>
        <v>11</v>
      </c>
      <c r="AF87" s="1">
        <f t="shared" si="253"/>
        <v>11</v>
      </c>
      <c r="AG87" s="1">
        <f t="shared" si="254"/>
        <v>11</v>
      </c>
      <c r="AH87" s="1">
        <f t="shared" si="255"/>
        <v>11</v>
      </c>
      <c r="AI87" s="1">
        <f t="shared" si="237"/>
        <v>11</v>
      </c>
      <c r="AJ87" s="1" t="str">
        <f t="shared" si="256"/>
        <v>0</v>
      </c>
      <c r="AK87" s="1" t="str">
        <f t="shared" si="238"/>
        <v>0</v>
      </c>
      <c r="AL87" s="1" t="str">
        <f t="shared" si="257"/>
        <v>0</v>
      </c>
      <c r="AM87" s="1" t="str">
        <f t="shared" si="258"/>
        <v>0</v>
      </c>
    </row>
    <row r="88" spans="1:39">
      <c r="A88" s="11">
        <v>77</v>
      </c>
      <c r="B88" s="13">
        <v>39209</v>
      </c>
      <c r="C88" s="36">
        <v>1</v>
      </c>
      <c r="D88" s="36">
        <v>3</v>
      </c>
      <c r="E88" s="36">
        <v>6</v>
      </c>
      <c r="F88" s="36">
        <v>7</v>
      </c>
      <c r="G88" s="36" t="s">
        <v>93</v>
      </c>
      <c r="H88" s="36">
        <v>4</v>
      </c>
      <c r="I88" s="36" t="s">
        <v>92</v>
      </c>
      <c r="J88" s="36">
        <v>2</v>
      </c>
      <c r="K88" s="36" t="s">
        <v>92</v>
      </c>
      <c r="L88" s="36">
        <v>5</v>
      </c>
      <c r="M88" s="36" t="s">
        <v>92</v>
      </c>
      <c r="N88" s="36" t="s">
        <v>95</v>
      </c>
      <c r="O88" s="36" t="s">
        <v>36</v>
      </c>
      <c r="P88" s="36" t="s">
        <v>95</v>
      </c>
      <c r="Q88" s="36" t="s">
        <v>95</v>
      </c>
      <c r="R88" s="1">
        <f t="shared" si="241"/>
        <v>7</v>
      </c>
      <c r="S88" s="1">
        <f t="shared" si="242"/>
        <v>0</v>
      </c>
      <c r="T88" s="1">
        <f t="shared" si="243"/>
        <v>0</v>
      </c>
      <c r="U88" s="1">
        <f t="shared" si="244"/>
        <v>4</v>
      </c>
      <c r="V88" s="1">
        <f t="shared" si="245"/>
        <v>11</v>
      </c>
      <c r="Y88" s="1">
        <f t="shared" si="246"/>
        <v>11</v>
      </c>
      <c r="Z88" s="1">
        <f t="shared" si="247"/>
        <v>11</v>
      </c>
      <c r="AA88" s="1">
        <f t="shared" si="248"/>
        <v>11</v>
      </c>
      <c r="AB88" s="1">
        <f t="shared" si="249"/>
        <v>11</v>
      </c>
      <c r="AC88" s="1">
        <f t="shared" si="250"/>
        <v>11</v>
      </c>
      <c r="AD88" s="1">
        <f t="shared" si="251"/>
        <v>11</v>
      </c>
      <c r="AE88" s="1">
        <f t="shared" si="252"/>
        <v>11</v>
      </c>
      <c r="AF88" s="1">
        <f t="shared" si="253"/>
        <v>11</v>
      </c>
      <c r="AG88" s="1">
        <f t="shared" si="254"/>
        <v>11</v>
      </c>
      <c r="AH88" s="1">
        <f t="shared" si="255"/>
        <v>11</v>
      </c>
      <c r="AI88" s="1">
        <f t="shared" si="237"/>
        <v>11</v>
      </c>
      <c r="AJ88" s="1" t="str">
        <f t="shared" si="256"/>
        <v>0</v>
      </c>
      <c r="AK88" s="1" t="str">
        <f t="shared" si="238"/>
        <v>0</v>
      </c>
      <c r="AL88" s="1" t="str">
        <f t="shared" si="257"/>
        <v>0</v>
      </c>
      <c r="AM88" s="1" t="str">
        <f t="shared" si="258"/>
        <v>0</v>
      </c>
    </row>
    <row r="89" spans="1:39">
      <c r="A89" s="11">
        <v>78</v>
      </c>
      <c r="B89" s="13">
        <v>39209</v>
      </c>
      <c r="C89" s="36">
        <v>3</v>
      </c>
      <c r="D89" s="36">
        <v>5</v>
      </c>
      <c r="E89" s="36">
        <v>6</v>
      </c>
      <c r="F89" s="36">
        <v>8</v>
      </c>
      <c r="G89" s="36">
        <v>2</v>
      </c>
      <c r="H89" s="36">
        <v>7</v>
      </c>
      <c r="I89" s="36">
        <v>9</v>
      </c>
      <c r="J89" s="36">
        <v>1</v>
      </c>
      <c r="K89" s="36" t="s">
        <v>92</v>
      </c>
      <c r="L89" s="36">
        <v>4</v>
      </c>
      <c r="M89" s="36" t="s">
        <v>92</v>
      </c>
      <c r="N89" s="36" t="s">
        <v>95</v>
      </c>
      <c r="O89" s="36" t="s">
        <v>36</v>
      </c>
      <c r="P89" s="36" t="s">
        <v>95</v>
      </c>
      <c r="Q89" s="36" t="s">
        <v>95</v>
      </c>
      <c r="R89" s="1">
        <f t="shared" si="241"/>
        <v>9</v>
      </c>
      <c r="S89" s="1">
        <f t="shared" si="242"/>
        <v>0</v>
      </c>
      <c r="T89" s="1">
        <f t="shared" si="243"/>
        <v>0</v>
      </c>
      <c r="U89" s="1">
        <f t="shared" si="244"/>
        <v>2</v>
      </c>
      <c r="V89" s="1">
        <f t="shared" si="245"/>
        <v>11</v>
      </c>
      <c r="Y89" s="1">
        <f t="shared" si="246"/>
        <v>11</v>
      </c>
      <c r="Z89" s="1">
        <f t="shared" si="247"/>
        <v>11</v>
      </c>
      <c r="AA89" s="1">
        <f t="shared" si="248"/>
        <v>11</v>
      </c>
      <c r="AB89" s="1">
        <f t="shared" si="249"/>
        <v>11</v>
      </c>
      <c r="AC89" s="1">
        <f t="shared" si="250"/>
        <v>11</v>
      </c>
      <c r="AD89" s="1">
        <f t="shared" si="251"/>
        <v>11</v>
      </c>
      <c r="AE89" s="1">
        <f t="shared" si="252"/>
        <v>11</v>
      </c>
      <c r="AF89" s="1">
        <f t="shared" si="253"/>
        <v>11</v>
      </c>
      <c r="AG89" s="1">
        <f t="shared" si="254"/>
        <v>11</v>
      </c>
      <c r="AH89" s="1">
        <f t="shared" si="255"/>
        <v>11</v>
      </c>
      <c r="AI89" s="1">
        <f t="shared" si="237"/>
        <v>11</v>
      </c>
      <c r="AJ89" s="1" t="str">
        <f t="shared" si="256"/>
        <v>0</v>
      </c>
      <c r="AK89" s="1" t="str">
        <f t="shared" si="238"/>
        <v>0</v>
      </c>
      <c r="AL89" s="1" t="str">
        <f t="shared" si="257"/>
        <v>0</v>
      </c>
      <c r="AM89" s="1" t="str">
        <f t="shared" si="258"/>
        <v>0</v>
      </c>
    </row>
    <row r="90" spans="1:39">
      <c r="A90" s="11">
        <v>79</v>
      </c>
      <c r="B90" s="13">
        <v>39209</v>
      </c>
      <c r="C90" s="36">
        <v>1</v>
      </c>
      <c r="D90" s="36">
        <v>2</v>
      </c>
      <c r="E90" s="36">
        <v>5</v>
      </c>
      <c r="F90" s="36">
        <v>6</v>
      </c>
      <c r="G90" s="36">
        <v>8</v>
      </c>
      <c r="H90" s="36">
        <v>7</v>
      </c>
      <c r="I90" s="36">
        <v>9</v>
      </c>
      <c r="J90" s="36">
        <v>3</v>
      </c>
      <c r="K90" s="36" t="s">
        <v>141</v>
      </c>
      <c r="L90" s="36">
        <v>4</v>
      </c>
      <c r="M90" s="36" t="s">
        <v>95</v>
      </c>
      <c r="N90" s="36" t="s">
        <v>95</v>
      </c>
      <c r="O90" s="36" t="s">
        <v>36</v>
      </c>
      <c r="P90" s="36" t="s">
        <v>95</v>
      </c>
      <c r="Q90" s="36" t="s">
        <v>95</v>
      </c>
      <c r="R90" s="1">
        <f t="shared" si="241"/>
        <v>9</v>
      </c>
      <c r="S90" s="1">
        <f t="shared" si="242"/>
        <v>0</v>
      </c>
      <c r="T90" s="1">
        <f t="shared" si="243"/>
        <v>0</v>
      </c>
      <c r="U90" s="1">
        <f t="shared" si="244"/>
        <v>0</v>
      </c>
      <c r="V90" s="1">
        <f t="shared" si="245"/>
        <v>9</v>
      </c>
      <c r="Y90" s="1">
        <f t="shared" si="246"/>
        <v>9</v>
      </c>
      <c r="Z90" s="1">
        <f t="shared" si="247"/>
        <v>9</v>
      </c>
      <c r="AA90" s="1">
        <f t="shared" si="248"/>
        <v>9</v>
      </c>
      <c r="AB90" s="1">
        <f t="shared" si="249"/>
        <v>9</v>
      </c>
      <c r="AC90" s="1">
        <f t="shared" si="250"/>
        <v>9</v>
      </c>
      <c r="AD90" s="1">
        <f t="shared" si="251"/>
        <v>9</v>
      </c>
      <c r="AE90" s="1">
        <f t="shared" si="252"/>
        <v>9</v>
      </c>
      <c r="AF90" s="1">
        <f t="shared" si="253"/>
        <v>9</v>
      </c>
      <c r="AG90" s="1" t="str">
        <f t="shared" si="254"/>
        <v>0</v>
      </c>
      <c r="AH90" s="1">
        <f t="shared" si="255"/>
        <v>9</v>
      </c>
      <c r="AI90" s="1" t="str">
        <f t="shared" si="237"/>
        <v>0</v>
      </c>
      <c r="AJ90" s="1" t="str">
        <f t="shared" si="256"/>
        <v>0</v>
      </c>
      <c r="AK90" s="1" t="str">
        <f t="shared" si="238"/>
        <v>0</v>
      </c>
      <c r="AL90" s="1" t="str">
        <f t="shared" si="257"/>
        <v>0</v>
      </c>
      <c r="AM90" s="1" t="str">
        <f t="shared" si="258"/>
        <v>0</v>
      </c>
    </row>
    <row r="91" spans="1:39">
      <c r="A91" s="11">
        <v>80</v>
      </c>
      <c r="B91" s="13">
        <v>39223</v>
      </c>
      <c r="C91" s="36" t="s">
        <v>95</v>
      </c>
      <c r="D91" s="36" t="s">
        <v>95</v>
      </c>
      <c r="E91" s="36">
        <v>2</v>
      </c>
      <c r="F91" s="36">
        <v>1</v>
      </c>
      <c r="G91" s="36">
        <v>6</v>
      </c>
      <c r="H91" s="36">
        <v>5</v>
      </c>
      <c r="I91" s="36">
        <v>8</v>
      </c>
      <c r="J91" s="36">
        <v>4</v>
      </c>
      <c r="K91" s="36" t="s">
        <v>95</v>
      </c>
      <c r="L91" s="36">
        <v>3</v>
      </c>
      <c r="M91" s="36">
        <v>7</v>
      </c>
      <c r="N91" s="36" t="s">
        <v>95</v>
      </c>
      <c r="O91" s="36" t="s">
        <v>36</v>
      </c>
      <c r="P91" s="36" t="s">
        <v>95</v>
      </c>
      <c r="Q91" s="36" t="s">
        <v>95</v>
      </c>
      <c r="R91" s="1">
        <f t="shared" ref="R91:R98" si="259">+COUNT(C91:Q91)</f>
        <v>8</v>
      </c>
      <c r="S91" s="1">
        <f t="shared" ref="S91:S98" si="260">+COUNTIF(C91:Q91,"DSQ")</f>
        <v>0</v>
      </c>
      <c r="T91" s="1">
        <f t="shared" ref="T91:T98" si="261">+COUNTIF(C91:Q91,"WD")</f>
        <v>0</v>
      </c>
      <c r="U91" s="1">
        <f t="shared" ref="U91:U98" si="262">+COUNTIF(C91:Q91,"DNF")</f>
        <v>0</v>
      </c>
      <c r="V91" s="1">
        <f t="shared" ref="V91:V98" si="263">+SUM(R91:U91)</f>
        <v>8</v>
      </c>
      <c r="Y91" s="1" t="str">
        <f t="shared" ref="Y91:Y98" si="264">+IF(OR(C91="DNC",C91="DNS"),"0",$V91)</f>
        <v>0</v>
      </c>
      <c r="Z91" s="1" t="str">
        <f t="shared" ref="Z91:Z98" si="265">+IF(OR(D91="DNC",D91="DNS"),"0",$V91)</f>
        <v>0</v>
      </c>
      <c r="AA91" s="1">
        <f t="shared" ref="AA91:AA98" si="266">+IF(OR(E91="DNC",E91="DNS"),"0",$V91)</f>
        <v>8</v>
      </c>
      <c r="AB91" s="1">
        <f t="shared" ref="AB91:AB98" si="267">+IF(OR(F91="DNC",F91="DNS"),"0",$V91)</f>
        <v>8</v>
      </c>
      <c r="AC91" s="1">
        <f t="shared" ref="AC91:AC98" si="268">+IF(OR(G91="DNC",G91="DNS"),"0",$V91)</f>
        <v>8</v>
      </c>
      <c r="AD91" s="1">
        <f t="shared" ref="AD91:AD98" si="269">+IF(OR(H91="DNC",H91="DNS"),"0",$V91)</f>
        <v>8</v>
      </c>
      <c r="AE91" s="1">
        <f t="shared" ref="AE91:AE98" si="270">+IF(OR(I91="DNC",I91="DNS"),"0",$V91)</f>
        <v>8</v>
      </c>
      <c r="AF91" s="1">
        <f t="shared" ref="AF91:AF98" si="271">+IF(OR(J91="DNC",J91="DNS"),"0",$V91)</f>
        <v>8</v>
      </c>
      <c r="AG91" s="1" t="str">
        <f t="shared" ref="AG91:AG98" si="272">+IF(OR(K91="DNC",K91="DNS"),"0",$V91)</f>
        <v>0</v>
      </c>
      <c r="AH91" s="1">
        <f t="shared" ref="AH91:AI106" si="273">+IF(OR(L91="DNC",L91="DNS"),"0",$V91)</f>
        <v>8</v>
      </c>
      <c r="AI91" s="1">
        <f t="shared" si="237"/>
        <v>8</v>
      </c>
      <c r="AJ91" s="1" t="str">
        <f t="shared" ref="AJ91:AK106" si="274">+IF(OR(N91="DNC",N91="DNS"),"0",$V91)</f>
        <v>0</v>
      </c>
      <c r="AK91" s="1" t="str">
        <f t="shared" si="238"/>
        <v>0</v>
      </c>
      <c r="AL91" s="1" t="str">
        <f t="shared" ref="AL91:AL98" si="275">+IF(OR(P91="DNC",P91="DNS"),"0",$V91)</f>
        <v>0</v>
      </c>
      <c r="AM91" s="1" t="str">
        <f t="shared" ref="AM91:AM98" si="276">+IF(OR(Q91="DNC",Q91="DNS"),"0",$V91)</f>
        <v>0</v>
      </c>
    </row>
    <row r="92" spans="1:39">
      <c r="A92" s="11">
        <v>81</v>
      </c>
      <c r="B92" s="13">
        <v>39223</v>
      </c>
      <c r="C92" s="36" t="s">
        <v>95</v>
      </c>
      <c r="D92" s="36" t="s">
        <v>95</v>
      </c>
      <c r="E92" s="36">
        <v>1</v>
      </c>
      <c r="F92" s="36">
        <v>4</v>
      </c>
      <c r="G92" s="36">
        <v>6</v>
      </c>
      <c r="H92" s="36">
        <v>5</v>
      </c>
      <c r="I92" s="36">
        <v>7</v>
      </c>
      <c r="J92" s="36">
        <v>3</v>
      </c>
      <c r="K92" s="36" t="s">
        <v>95</v>
      </c>
      <c r="L92" s="36">
        <v>2</v>
      </c>
      <c r="M92" s="36">
        <v>8</v>
      </c>
      <c r="N92" s="36" t="s">
        <v>95</v>
      </c>
      <c r="O92" s="36" t="s">
        <v>36</v>
      </c>
      <c r="P92" s="36" t="s">
        <v>95</v>
      </c>
      <c r="Q92" s="36" t="s">
        <v>95</v>
      </c>
      <c r="R92" s="1">
        <f t="shared" si="259"/>
        <v>8</v>
      </c>
      <c r="S92" s="1">
        <f t="shared" si="260"/>
        <v>0</v>
      </c>
      <c r="T92" s="1">
        <f t="shared" si="261"/>
        <v>0</v>
      </c>
      <c r="U92" s="1">
        <f t="shared" si="262"/>
        <v>0</v>
      </c>
      <c r="V92" s="1">
        <f t="shared" si="263"/>
        <v>8</v>
      </c>
      <c r="Y92" s="1" t="str">
        <f t="shared" si="264"/>
        <v>0</v>
      </c>
      <c r="Z92" s="1" t="str">
        <f t="shared" si="265"/>
        <v>0</v>
      </c>
      <c r="AA92" s="1">
        <f t="shared" si="266"/>
        <v>8</v>
      </c>
      <c r="AB92" s="1">
        <f t="shared" si="267"/>
        <v>8</v>
      </c>
      <c r="AC92" s="1">
        <f t="shared" si="268"/>
        <v>8</v>
      </c>
      <c r="AD92" s="1">
        <f t="shared" si="269"/>
        <v>8</v>
      </c>
      <c r="AE92" s="1">
        <f t="shared" si="270"/>
        <v>8</v>
      </c>
      <c r="AF92" s="1">
        <f t="shared" si="271"/>
        <v>8</v>
      </c>
      <c r="AG92" s="1" t="str">
        <f t="shared" si="272"/>
        <v>0</v>
      </c>
      <c r="AH92" s="1">
        <f t="shared" si="273"/>
        <v>8</v>
      </c>
      <c r="AI92" s="1">
        <f t="shared" si="237"/>
        <v>8</v>
      </c>
      <c r="AJ92" s="1" t="str">
        <f t="shared" si="274"/>
        <v>0</v>
      </c>
      <c r="AK92" s="1" t="str">
        <f t="shared" si="238"/>
        <v>0</v>
      </c>
      <c r="AL92" s="1" t="str">
        <f t="shared" si="275"/>
        <v>0</v>
      </c>
      <c r="AM92" s="1" t="str">
        <f t="shared" si="276"/>
        <v>0</v>
      </c>
    </row>
    <row r="93" spans="1:39">
      <c r="A93" s="11">
        <v>82</v>
      </c>
      <c r="B93" s="13">
        <v>39223</v>
      </c>
      <c r="C93" s="36" t="s">
        <v>95</v>
      </c>
      <c r="D93" s="36" t="s">
        <v>95</v>
      </c>
      <c r="E93" s="36">
        <v>1</v>
      </c>
      <c r="F93" s="36">
        <v>2</v>
      </c>
      <c r="G93" s="36">
        <v>3</v>
      </c>
      <c r="H93" s="36">
        <v>7</v>
      </c>
      <c r="I93" s="36">
        <v>6</v>
      </c>
      <c r="J93" s="36">
        <v>5</v>
      </c>
      <c r="K93" s="36" t="s">
        <v>95</v>
      </c>
      <c r="L93" s="36">
        <v>4</v>
      </c>
      <c r="M93" s="36">
        <v>8</v>
      </c>
      <c r="N93" s="36" t="s">
        <v>95</v>
      </c>
      <c r="O93" s="36" t="s">
        <v>36</v>
      </c>
      <c r="P93" s="36" t="s">
        <v>95</v>
      </c>
      <c r="Q93" s="36" t="s">
        <v>95</v>
      </c>
      <c r="R93" s="1">
        <f t="shared" si="259"/>
        <v>8</v>
      </c>
      <c r="S93" s="1">
        <f t="shared" si="260"/>
        <v>0</v>
      </c>
      <c r="T93" s="1">
        <f t="shared" si="261"/>
        <v>0</v>
      </c>
      <c r="U93" s="1">
        <f t="shared" si="262"/>
        <v>0</v>
      </c>
      <c r="V93" s="1">
        <f t="shared" si="263"/>
        <v>8</v>
      </c>
      <c r="Y93" s="1" t="str">
        <f t="shared" si="264"/>
        <v>0</v>
      </c>
      <c r="Z93" s="1" t="str">
        <f t="shared" si="265"/>
        <v>0</v>
      </c>
      <c r="AA93" s="1">
        <f t="shared" si="266"/>
        <v>8</v>
      </c>
      <c r="AB93" s="1">
        <f t="shared" si="267"/>
        <v>8</v>
      </c>
      <c r="AC93" s="1">
        <f t="shared" si="268"/>
        <v>8</v>
      </c>
      <c r="AD93" s="1">
        <f t="shared" si="269"/>
        <v>8</v>
      </c>
      <c r="AE93" s="1">
        <f t="shared" si="270"/>
        <v>8</v>
      </c>
      <c r="AF93" s="1">
        <f t="shared" si="271"/>
        <v>8</v>
      </c>
      <c r="AG93" s="1" t="str">
        <f t="shared" si="272"/>
        <v>0</v>
      </c>
      <c r="AH93" s="1">
        <f t="shared" si="273"/>
        <v>8</v>
      </c>
      <c r="AI93" s="1">
        <f t="shared" si="273"/>
        <v>8</v>
      </c>
      <c r="AJ93" s="1" t="str">
        <f t="shared" si="274"/>
        <v>0</v>
      </c>
      <c r="AK93" s="1" t="str">
        <f t="shared" si="274"/>
        <v>0</v>
      </c>
      <c r="AL93" s="1" t="str">
        <f t="shared" si="275"/>
        <v>0</v>
      </c>
      <c r="AM93" s="1" t="str">
        <f t="shared" si="276"/>
        <v>0</v>
      </c>
    </row>
    <row r="94" spans="1:39">
      <c r="A94" s="11">
        <v>83</v>
      </c>
      <c r="B94" s="13">
        <v>39223</v>
      </c>
      <c r="C94" s="36" t="s">
        <v>95</v>
      </c>
      <c r="D94" s="36" t="s">
        <v>95</v>
      </c>
      <c r="E94" s="36">
        <v>2</v>
      </c>
      <c r="F94" s="36">
        <v>1</v>
      </c>
      <c r="G94" s="36">
        <v>7</v>
      </c>
      <c r="H94" s="36">
        <v>8</v>
      </c>
      <c r="I94" s="36">
        <v>5</v>
      </c>
      <c r="J94" s="36">
        <v>4</v>
      </c>
      <c r="K94" s="36" t="s">
        <v>95</v>
      </c>
      <c r="L94" s="36">
        <v>6</v>
      </c>
      <c r="M94" s="36">
        <v>3</v>
      </c>
      <c r="N94" s="36" t="s">
        <v>95</v>
      </c>
      <c r="O94" s="36" t="s">
        <v>36</v>
      </c>
      <c r="P94" s="36" t="s">
        <v>95</v>
      </c>
      <c r="Q94" s="36" t="s">
        <v>95</v>
      </c>
      <c r="R94" s="1">
        <f t="shared" si="259"/>
        <v>8</v>
      </c>
      <c r="S94" s="1">
        <f t="shared" si="260"/>
        <v>0</v>
      </c>
      <c r="T94" s="1">
        <f t="shared" si="261"/>
        <v>0</v>
      </c>
      <c r="U94" s="1">
        <f t="shared" si="262"/>
        <v>0</v>
      </c>
      <c r="V94" s="1">
        <f t="shared" si="263"/>
        <v>8</v>
      </c>
      <c r="Y94" s="1" t="str">
        <f t="shared" si="264"/>
        <v>0</v>
      </c>
      <c r="Z94" s="1" t="str">
        <f t="shared" si="265"/>
        <v>0</v>
      </c>
      <c r="AA94" s="1">
        <f t="shared" si="266"/>
        <v>8</v>
      </c>
      <c r="AB94" s="1">
        <f t="shared" si="267"/>
        <v>8</v>
      </c>
      <c r="AC94" s="1">
        <f t="shared" si="268"/>
        <v>8</v>
      </c>
      <c r="AD94" s="1">
        <f t="shared" si="269"/>
        <v>8</v>
      </c>
      <c r="AE94" s="1">
        <f t="shared" si="270"/>
        <v>8</v>
      </c>
      <c r="AF94" s="1">
        <f t="shared" si="271"/>
        <v>8</v>
      </c>
      <c r="AG94" s="1" t="str">
        <f t="shared" si="272"/>
        <v>0</v>
      </c>
      <c r="AH94" s="1">
        <f t="shared" si="273"/>
        <v>8</v>
      </c>
      <c r="AI94" s="1">
        <f t="shared" si="273"/>
        <v>8</v>
      </c>
      <c r="AJ94" s="1" t="str">
        <f t="shared" si="274"/>
        <v>0</v>
      </c>
      <c r="AK94" s="1" t="str">
        <f t="shared" si="274"/>
        <v>0</v>
      </c>
      <c r="AL94" s="1" t="str">
        <f t="shared" si="275"/>
        <v>0</v>
      </c>
      <c r="AM94" s="1" t="str">
        <f t="shared" si="276"/>
        <v>0</v>
      </c>
    </row>
    <row r="95" spans="1:39">
      <c r="A95" s="11">
        <v>84</v>
      </c>
      <c r="B95" s="13">
        <v>39223</v>
      </c>
      <c r="C95" s="36" t="s">
        <v>95</v>
      </c>
      <c r="D95" s="36" t="s">
        <v>95</v>
      </c>
      <c r="E95" s="36">
        <v>1</v>
      </c>
      <c r="F95" s="36">
        <v>2</v>
      </c>
      <c r="G95" s="36">
        <v>4</v>
      </c>
      <c r="H95" s="36">
        <v>5</v>
      </c>
      <c r="I95" s="36">
        <v>8</v>
      </c>
      <c r="J95" s="36">
        <v>3</v>
      </c>
      <c r="K95" s="36" t="s">
        <v>95</v>
      </c>
      <c r="L95" s="36">
        <v>6</v>
      </c>
      <c r="M95" s="36">
        <v>7</v>
      </c>
      <c r="N95" s="36" t="s">
        <v>95</v>
      </c>
      <c r="O95" s="36" t="s">
        <v>36</v>
      </c>
      <c r="P95" s="36" t="s">
        <v>95</v>
      </c>
      <c r="Q95" s="36" t="s">
        <v>95</v>
      </c>
      <c r="R95" s="1">
        <f t="shared" si="259"/>
        <v>8</v>
      </c>
      <c r="S95" s="1">
        <f t="shared" si="260"/>
        <v>0</v>
      </c>
      <c r="T95" s="1">
        <f t="shared" si="261"/>
        <v>0</v>
      </c>
      <c r="U95" s="1">
        <f t="shared" si="262"/>
        <v>0</v>
      </c>
      <c r="V95" s="1">
        <f t="shared" si="263"/>
        <v>8</v>
      </c>
      <c r="Y95" s="1" t="str">
        <f t="shared" si="264"/>
        <v>0</v>
      </c>
      <c r="Z95" s="1" t="str">
        <f t="shared" si="265"/>
        <v>0</v>
      </c>
      <c r="AA95" s="1">
        <f t="shared" si="266"/>
        <v>8</v>
      </c>
      <c r="AB95" s="1">
        <f t="shared" si="267"/>
        <v>8</v>
      </c>
      <c r="AC95" s="1">
        <f t="shared" si="268"/>
        <v>8</v>
      </c>
      <c r="AD95" s="1">
        <f t="shared" si="269"/>
        <v>8</v>
      </c>
      <c r="AE95" s="1">
        <f t="shared" si="270"/>
        <v>8</v>
      </c>
      <c r="AF95" s="1">
        <f t="shared" si="271"/>
        <v>8</v>
      </c>
      <c r="AG95" s="1" t="str">
        <f t="shared" si="272"/>
        <v>0</v>
      </c>
      <c r="AH95" s="1">
        <f t="shared" si="273"/>
        <v>8</v>
      </c>
      <c r="AI95" s="1">
        <f t="shared" si="273"/>
        <v>8</v>
      </c>
      <c r="AJ95" s="1" t="str">
        <f t="shared" si="274"/>
        <v>0</v>
      </c>
      <c r="AK95" s="1" t="str">
        <f t="shared" si="274"/>
        <v>0</v>
      </c>
      <c r="AL95" s="1" t="str">
        <f t="shared" si="275"/>
        <v>0</v>
      </c>
      <c r="AM95" s="1" t="str">
        <f t="shared" si="276"/>
        <v>0</v>
      </c>
    </row>
    <row r="96" spans="1:39">
      <c r="A96" s="11">
        <v>85</v>
      </c>
      <c r="B96" s="13">
        <v>39223</v>
      </c>
      <c r="C96" s="36" t="s">
        <v>95</v>
      </c>
      <c r="D96" s="36" t="s">
        <v>95</v>
      </c>
      <c r="E96" s="36">
        <v>1</v>
      </c>
      <c r="F96" s="36">
        <v>2</v>
      </c>
      <c r="G96" s="36">
        <v>6</v>
      </c>
      <c r="H96" s="36">
        <v>4</v>
      </c>
      <c r="I96" s="36">
        <v>7</v>
      </c>
      <c r="J96" s="36">
        <v>3</v>
      </c>
      <c r="K96" s="36" t="s">
        <v>95</v>
      </c>
      <c r="L96" s="36">
        <v>5</v>
      </c>
      <c r="M96" s="36">
        <v>8</v>
      </c>
      <c r="N96" s="36" t="s">
        <v>95</v>
      </c>
      <c r="O96" s="36" t="s">
        <v>36</v>
      </c>
      <c r="P96" s="36" t="s">
        <v>95</v>
      </c>
      <c r="Q96" s="36" t="s">
        <v>95</v>
      </c>
      <c r="R96" s="1">
        <f t="shared" si="259"/>
        <v>8</v>
      </c>
      <c r="S96" s="1">
        <f t="shared" si="260"/>
        <v>0</v>
      </c>
      <c r="T96" s="1">
        <f t="shared" si="261"/>
        <v>0</v>
      </c>
      <c r="U96" s="1">
        <f t="shared" si="262"/>
        <v>0</v>
      </c>
      <c r="V96" s="1">
        <f t="shared" si="263"/>
        <v>8</v>
      </c>
      <c r="Y96" s="1" t="str">
        <f t="shared" si="264"/>
        <v>0</v>
      </c>
      <c r="Z96" s="1" t="str">
        <f t="shared" si="265"/>
        <v>0</v>
      </c>
      <c r="AA96" s="1">
        <f t="shared" si="266"/>
        <v>8</v>
      </c>
      <c r="AB96" s="1">
        <f t="shared" si="267"/>
        <v>8</v>
      </c>
      <c r="AC96" s="1">
        <f t="shared" si="268"/>
        <v>8</v>
      </c>
      <c r="AD96" s="1">
        <f t="shared" si="269"/>
        <v>8</v>
      </c>
      <c r="AE96" s="1">
        <f t="shared" si="270"/>
        <v>8</v>
      </c>
      <c r="AF96" s="1">
        <f t="shared" si="271"/>
        <v>8</v>
      </c>
      <c r="AG96" s="1" t="str">
        <f t="shared" si="272"/>
        <v>0</v>
      </c>
      <c r="AH96" s="1">
        <f t="shared" si="273"/>
        <v>8</v>
      </c>
      <c r="AI96" s="1">
        <f t="shared" si="273"/>
        <v>8</v>
      </c>
      <c r="AJ96" s="1" t="str">
        <f t="shared" si="274"/>
        <v>0</v>
      </c>
      <c r="AK96" s="1" t="str">
        <f t="shared" si="274"/>
        <v>0</v>
      </c>
      <c r="AL96" s="1" t="str">
        <f t="shared" si="275"/>
        <v>0</v>
      </c>
      <c r="AM96" s="1" t="str">
        <f t="shared" si="276"/>
        <v>0</v>
      </c>
    </row>
    <row r="97" spans="1:39">
      <c r="A97" s="11">
        <v>86</v>
      </c>
      <c r="B97" s="13">
        <v>39223</v>
      </c>
      <c r="C97" s="36" t="s">
        <v>95</v>
      </c>
      <c r="D97" s="36" t="s">
        <v>95</v>
      </c>
      <c r="E97" s="36">
        <v>1</v>
      </c>
      <c r="F97" s="36">
        <v>6</v>
      </c>
      <c r="G97" s="36">
        <v>3</v>
      </c>
      <c r="H97" s="36" t="s">
        <v>59</v>
      </c>
      <c r="I97" s="36">
        <v>5</v>
      </c>
      <c r="J97" s="36">
        <v>2</v>
      </c>
      <c r="K97" s="36" t="s">
        <v>95</v>
      </c>
      <c r="L97" s="36">
        <v>4</v>
      </c>
      <c r="M97" s="36">
        <v>7</v>
      </c>
      <c r="N97" s="36" t="s">
        <v>95</v>
      </c>
      <c r="O97" s="36" t="s">
        <v>36</v>
      </c>
      <c r="P97" s="36" t="s">
        <v>95</v>
      </c>
      <c r="Q97" s="36" t="s">
        <v>95</v>
      </c>
      <c r="R97" s="1">
        <f t="shared" si="259"/>
        <v>7</v>
      </c>
      <c r="S97" s="1">
        <f t="shared" si="260"/>
        <v>0</v>
      </c>
      <c r="T97" s="1">
        <f t="shared" si="261"/>
        <v>0</v>
      </c>
      <c r="U97" s="1">
        <f t="shared" si="262"/>
        <v>1</v>
      </c>
      <c r="V97" s="1">
        <f t="shared" si="263"/>
        <v>8</v>
      </c>
      <c r="Y97" s="1" t="str">
        <f t="shared" si="264"/>
        <v>0</v>
      </c>
      <c r="Z97" s="1" t="str">
        <f t="shared" si="265"/>
        <v>0</v>
      </c>
      <c r="AA97" s="1">
        <f t="shared" si="266"/>
        <v>8</v>
      </c>
      <c r="AB97" s="1">
        <f t="shared" si="267"/>
        <v>8</v>
      </c>
      <c r="AC97" s="1">
        <f t="shared" si="268"/>
        <v>8</v>
      </c>
      <c r="AD97" s="1">
        <f t="shared" si="269"/>
        <v>8</v>
      </c>
      <c r="AE97" s="1">
        <f t="shared" si="270"/>
        <v>8</v>
      </c>
      <c r="AF97" s="1">
        <f t="shared" si="271"/>
        <v>8</v>
      </c>
      <c r="AG97" s="1" t="str">
        <f t="shared" si="272"/>
        <v>0</v>
      </c>
      <c r="AH97" s="1">
        <f t="shared" si="273"/>
        <v>8</v>
      </c>
      <c r="AI97" s="1">
        <f t="shared" si="273"/>
        <v>8</v>
      </c>
      <c r="AJ97" s="1" t="str">
        <f t="shared" si="274"/>
        <v>0</v>
      </c>
      <c r="AK97" s="1" t="str">
        <f t="shared" si="274"/>
        <v>0</v>
      </c>
      <c r="AL97" s="1" t="str">
        <f t="shared" si="275"/>
        <v>0</v>
      </c>
      <c r="AM97" s="1" t="str">
        <f t="shared" si="276"/>
        <v>0</v>
      </c>
    </row>
    <row r="98" spans="1:39">
      <c r="A98" s="11">
        <v>87</v>
      </c>
      <c r="B98" s="13">
        <v>39223</v>
      </c>
      <c r="C98" s="36" t="s">
        <v>95</v>
      </c>
      <c r="D98" s="36" t="s">
        <v>95</v>
      </c>
      <c r="E98" s="36">
        <v>1</v>
      </c>
      <c r="F98" s="36">
        <v>2</v>
      </c>
      <c r="G98" s="36">
        <v>6</v>
      </c>
      <c r="H98" s="36">
        <v>5</v>
      </c>
      <c r="I98" s="36">
        <v>8</v>
      </c>
      <c r="J98" s="36">
        <v>4</v>
      </c>
      <c r="K98" s="36" t="s">
        <v>95</v>
      </c>
      <c r="L98" s="36">
        <v>3</v>
      </c>
      <c r="M98" s="36">
        <v>7</v>
      </c>
      <c r="N98" s="36" t="s">
        <v>95</v>
      </c>
      <c r="O98" s="36" t="s">
        <v>36</v>
      </c>
      <c r="P98" s="36" t="s">
        <v>95</v>
      </c>
      <c r="Q98" s="36" t="s">
        <v>95</v>
      </c>
      <c r="R98" s="1">
        <f t="shared" si="259"/>
        <v>8</v>
      </c>
      <c r="S98" s="1">
        <f t="shared" si="260"/>
        <v>0</v>
      </c>
      <c r="T98" s="1">
        <f t="shared" si="261"/>
        <v>0</v>
      </c>
      <c r="U98" s="1">
        <f t="shared" si="262"/>
        <v>0</v>
      </c>
      <c r="V98" s="1">
        <f t="shared" si="263"/>
        <v>8</v>
      </c>
      <c r="Y98" s="1" t="str">
        <f t="shared" si="264"/>
        <v>0</v>
      </c>
      <c r="Z98" s="1" t="str">
        <f t="shared" si="265"/>
        <v>0</v>
      </c>
      <c r="AA98" s="1">
        <f t="shared" si="266"/>
        <v>8</v>
      </c>
      <c r="AB98" s="1">
        <f t="shared" si="267"/>
        <v>8</v>
      </c>
      <c r="AC98" s="1">
        <f t="shared" si="268"/>
        <v>8</v>
      </c>
      <c r="AD98" s="1">
        <f t="shared" si="269"/>
        <v>8</v>
      </c>
      <c r="AE98" s="1">
        <f t="shared" si="270"/>
        <v>8</v>
      </c>
      <c r="AF98" s="1">
        <f t="shared" si="271"/>
        <v>8</v>
      </c>
      <c r="AG98" s="1" t="str">
        <f t="shared" si="272"/>
        <v>0</v>
      </c>
      <c r="AH98" s="1">
        <f t="shared" si="273"/>
        <v>8</v>
      </c>
      <c r="AI98" s="1">
        <f t="shared" si="273"/>
        <v>8</v>
      </c>
      <c r="AJ98" s="1" t="str">
        <f t="shared" si="274"/>
        <v>0</v>
      </c>
      <c r="AK98" s="1" t="str">
        <f t="shared" si="274"/>
        <v>0</v>
      </c>
      <c r="AL98" s="1" t="str">
        <f t="shared" si="275"/>
        <v>0</v>
      </c>
      <c r="AM98" s="1" t="str">
        <f t="shared" si="276"/>
        <v>0</v>
      </c>
    </row>
    <row r="99" spans="1:39">
      <c r="A99" s="11">
        <v>88</v>
      </c>
      <c r="B99" s="13">
        <v>39230</v>
      </c>
      <c r="C99" s="36">
        <v>1</v>
      </c>
      <c r="D99" s="36" t="s">
        <v>25</v>
      </c>
      <c r="E99" s="36">
        <v>3</v>
      </c>
      <c r="F99" s="36">
        <v>5</v>
      </c>
      <c r="G99" s="36" t="s">
        <v>17</v>
      </c>
      <c r="H99" s="36">
        <v>4</v>
      </c>
      <c r="I99" s="36" t="s">
        <v>25</v>
      </c>
      <c r="J99" s="36" t="s">
        <v>25</v>
      </c>
      <c r="K99" s="36" t="s">
        <v>25</v>
      </c>
      <c r="L99" s="36">
        <v>2</v>
      </c>
      <c r="M99" s="36" t="s">
        <v>25</v>
      </c>
      <c r="N99" s="36" t="s">
        <v>25</v>
      </c>
      <c r="O99" s="36" t="s">
        <v>25</v>
      </c>
      <c r="P99" s="36" t="s">
        <v>25</v>
      </c>
      <c r="Q99" s="36" t="s">
        <v>25</v>
      </c>
      <c r="R99" s="1">
        <f t="shared" ref="R99:R101" si="277">+COUNT(C99:Q99)</f>
        <v>5</v>
      </c>
      <c r="S99" s="1">
        <f t="shared" ref="S99:S101" si="278">+COUNTIF(C99:Q99,"DSQ")</f>
        <v>0</v>
      </c>
      <c r="T99" s="1">
        <f t="shared" ref="T99:T101" si="279">+COUNTIF(C99:Q99,"WD")</f>
        <v>0</v>
      </c>
      <c r="U99" s="1">
        <f t="shared" ref="U99:U101" si="280">+COUNTIF(C99:Q99,"DNF")</f>
        <v>1</v>
      </c>
      <c r="V99" s="1">
        <f t="shared" ref="V99:V101" si="281">+SUM(R99:U99)</f>
        <v>6</v>
      </c>
      <c r="Y99" s="1">
        <f t="shared" ref="Y99:Y101" si="282">+IF(OR(C99="DNC",C99="DNS"),"0",$V99)</f>
        <v>6</v>
      </c>
      <c r="Z99" s="1" t="str">
        <f t="shared" ref="Z99:Z101" si="283">+IF(OR(D99="DNC",D99="DNS"),"0",$V99)</f>
        <v>0</v>
      </c>
      <c r="AA99" s="1">
        <f t="shared" ref="AA99:AA101" si="284">+IF(OR(E99="DNC",E99="DNS"),"0",$V99)</f>
        <v>6</v>
      </c>
      <c r="AB99" s="1">
        <f t="shared" ref="AB99:AB101" si="285">+IF(OR(F99="DNC",F99="DNS"),"0",$V99)</f>
        <v>6</v>
      </c>
      <c r="AC99" s="1">
        <f t="shared" ref="AC99:AC101" si="286">+IF(OR(G99="DNC",G99="DNS"),"0",$V99)</f>
        <v>6</v>
      </c>
      <c r="AD99" s="1">
        <f t="shared" ref="AD99:AD101" si="287">+IF(OR(H99="DNC",H99="DNS"),"0",$V99)</f>
        <v>6</v>
      </c>
      <c r="AE99" s="1" t="str">
        <f t="shared" ref="AE99:AE101" si="288">+IF(OR(I99="DNC",I99="DNS"),"0",$V99)</f>
        <v>0</v>
      </c>
      <c r="AF99" s="1" t="str">
        <f t="shared" ref="AF99:AF101" si="289">+IF(OR(J99="DNC",J99="DNS"),"0",$V99)</f>
        <v>0</v>
      </c>
      <c r="AG99" s="1" t="str">
        <f t="shared" ref="AG99:AG101" si="290">+IF(OR(K99="DNC",K99="DNS"),"0",$V99)</f>
        <v>0</v>
      </c>
      <c r="AH99" s="1">
        <f t="shared" ref="AH99:AH101" si="291">+IF(OR(L99="DNC",L99="DNS"),"0",$V99)</f>
        <v>6</v>
      </c>
      <c r="AI99" s="1" t="str">
        <f t="shared" si="273"/>
        <v>0</v>
      </c>
      <c r="AJ99" s="1" t="str">
        <f t="shared" ref="AJ99:AJ101" si="292">+IF(OR(N99="DNC",N99="DNS"),"0",$V99)</f>
        <v>0</v>
      </c>
      <c r="AK99" s="1" t="str">
        <f t="shared" si="274"/>
        <v>0</v>
      </c>
      <c r="AL99" s="1" t="str">
        <f t="shared" ref="AL99:AL101" si="293">+IF(OR(P99="DNC",P99="DNS"),"0",$V99)</f>
        <v>0</v>
      </c>
      <c r="AM99" s="1" t="str">
        <f t="shared" ref="AM99:AM101" si="294">+IF(OR(Q99="DNC",Q99="DNS"),"0",$V99)</f>
        <v>0</v>
      </c>
    </row>
    <row r="100" spans="1:39">
      <c r="A100" s="11">
        <v>89</v>
      </c>
      <c r="B100" s="13">
        <v>39230</v>
      </c>
      <c r="C100" s="36">
        <v>2</v>
      </c>
      <c r="D100" s="36" t="s">
        <v>25</v>
      </c>
      <c r="E100" s="36">
        <v>1</v>
      </c>
      <c r="F100" s="36">
        <v>5</v>
      </c>
      <c r="G100" s="36" t="s">
        <v>26</v>
      </c>
      <c r="H100" s="36">
        <v>3</v>
      </c>
      <c r="I100" s="36" t="s">
        <v>25</v>
      </c>
      <c r="J100" s="36" t="s">
        <v>25</v>
      </c>
      <c r="K100" s="36" t="s">
        <v>25</v>
      </c>
      <c r="L100" s="36">
        <v>4</v>
      </c>
      <c r="M100" s="36" t="s">
        <v>25</v>
      </c>
      <c r="N100" s="36" t="s">
        <v>25</v>
      </c>
      <c r="O100" s="36" t="s">
        <v>25</v>
      </c>
      <c r="P100" s="36" t="s">
        <v>25</v>
      </c>
      <c r="Q100" s="36" t="s">
        <v>25</v>
      </c>
      <c r="R100" s="1">
        <f t="shared" si="277"/>
        <v>5</v>
      </c>
      <c r="S100" s="1">
        <f t="shared" si="278"/>
        <v>0</v>
      </c>
      <c r="T100" s="1">
        <f t="shared" si="279"/>
        <v>0</v>
      </c>
      <c r="U100" s="1">
        <f t="shared" si="280"/>
        <v>1</v>
      </c>
      <c r="V100" s="1">
        <f t="shared" si="281"/>
        <v>6</v>
      </c>
      <c r="Y100" s="1">
        <f t="shared" si="282"/>
        <v>6</v>
      </c>
      <c r="Z100" s="1" t="str">
        <f t="shared" si="283"/>
        <v>0</v>
      </c>
      <c r="AA100" s="1">
        <f t="shared" si="284"/>
        <v>6</v>
      </c>
      <c r="AB100" s="1">
        <f t="shared" si="285"/>
        <v>6</v>
      </c>
      <c r="AC100" s="1">
        <f t="shared" si="286"/>
        <v>6</v>
      </c>
      <c r="AD100" s="1">
        <f t="shared" si="287"/>
        <v>6</v>
      </c>
      <c r="AE100" s="1" t="str">
        <f t="shared" si="288"/>
        <v>0</v>
      </c>
      <c r="AF100" s="1" t="str">
        <f t="shared" si="289"/>
        <v>0</v>
      </c>
      <c r="AG100" s="1" t="str">
        <f t="shared" si="290"/>
        <v>0</v>
      </c>
      <c r="AH100" s="1">
        <f t="shared" si="291"/>
        <v>6</v>
      </c>
      <c r="AI100" s="1" t="str">
        <f t="shared" si="273"/>
        <v>0</v>
      </c>
      <c r="AJ100" s="1" t="str">
        <f t="shared" si="292"/>
        <v>0</v>
      </c>
      <c r="AK100" s="1" t="str">
        <f t="shared" si="274"/>
        <v>0</v>
      </c>
      <c r="AL100" s="1" t="str">
        <f t="shared" si="293"/>
        <v>0</v>
      </c>
      <c r="AM100" s="1" t="str">
        <f t="shared" si="294"/>
        <v>0</v>
      </c>
    </row>
    <row r="101" spans="1:39">
      <c r="A101" s="11">
        <v>90</v>
      </c>
      <c r="B101" s="13">
        <v>39230</v>
      </c>
      <c r="C101" s="36">
        <v>1</v>
      </c>
      <c r="D101" s="36" t="s">
        <v>25</v>
      </c>
      <c r="E101" s="36">
        <v>4</v>
      </c>
      <c r="F101" s="36">
        <v>5</v>
      </c>
      <c r="G101" s="36">
        <v>6</v>
      </c>
      <c r="H101" s="36">
        <v>3</v>
      </c>
      <c r="I101" s="36" t="s">
        <v>25</v>
      </c>
      <c r="J101" s="36" t="s">
        <v>25</v>
      </c>
      <c r="K101" s="36" t="s">
        <v>25</v>
      </c>
      <c r="L101" s="36">
        <v>2</v>
      </c>
      <c r="M101" s="36" t="s">
        <v>25</v>
      </c>
      <c r="N101" s="36" t="s">
        <v>25</v>
      </c>
      <c r="O101" s="36" t="s">
        <v>25</v>
      </c>
      <c r="P101" s="36" t="s">
        <v>25</v>
      </c>
      <c r="Q101" s="36" t="s">
        <v>25</v>
      </c>
      <c r="R101" s="1">
        <f t="shared" si="277"/>
        <v>6</v>
      </c>
      <c r="S101" s="1">
        <f t="shared" si="278"/>
        <v>0</v>
      </c>
      <c r="T101" s="1">
        <f t="shared" si="279"/>
        <v>0</v>
      </c>
      <c r="U101" s="1">
        <f t="shared" si="280"/>
        <v>0</v>
      </c>
      <c r="V101" s="1">
        <f t="shared" si="281"/>
        <v>6</v>
      </c>
      <c r="Y101" s="1">
        <f t="shared" si="282"/>
        <v>6</v>
      </c>
      <c r="Z101" s="1" t="str">
        <f t="shared" si="283"/>
        <v>0</v>
      </c>
      <c r="AA101" s="1">
        <f t="shared" si="284"/>
        <v>6</v>
      </c>
      <c r="AB101" s="1">
        <f t="shared" si="285"/>
        <v>6</v>
      </c>
      <c r="AC101" s="1">
        <f t="shared" si="286"/>
        <v>6</v>
      </c>
      <c r="AD101" s="1">
        <f t="shared" si="287"/>
        <v>6</v>
      </c>
      <c r="AE101" s="1" t="str">
        <f t="shared" si="288"/>
        <v>0</v>
      </c>
      <c r="AF101" s="1" t="str">
        <f t="shared" si="289"/>
        <v>0</v>
      </c>
      <c r="AG101" s="1" t="str">
        <f t="shared" si="290"/>
        <v>0</v>
      </c>
      <c r="AH101" s="1">
        <f t="shared" si="291"/>
        <v>6</v>
      </c>
      <c r="AI101" s="1" t="str">
        <f t="shared" si="273"/>
        <v>0</v>
      </c>
      <c r="AJ101" s="1" t="str">
        <f t="shared" si="292"/>
        <v>0</v>
      </c>
      <c r="AK101" s="1" t="str">
        <f t="shared" si="274"/>
        <v>0</v>
      </c>
      <c r="AL101" s="1" t="str">
        <f t="shared" si="293"/>
        <v>0</v>
      </c>
      <c r="AM101" s="1" t="str">
        <f t="shared" si="294"/>
        <v>0</v>
      </c>
    </row>
    <row r="102" spans="1:39">
      <c r="A102" s="11">
        <v>91</v>
      </c>
      <c r="B102" s="13">
        <v>39237</v>
      </c>
      <c r="C102" s="36">
        <v>1</v>
      </c>
      <c r="D102" s="36">
        <v>3</v>
      </c>
      <c r="E102" s="36" t="s">
        <v>25</v>
      </c>
      <c r="F102" s="36">
        <v>4</v>
      </c>
      <c r="G102" s="36">
        <v>5</v>
      </c>
      <c r="H102" s="36" t="s">
        <v>125</v>
      </c>
      <c r="I102" s="36">
        <v>6</v>
      </c>
      <c r="J102" s="36" t="s">
        <v>25</v>
      </c>
      <c r="K102" s="36" t="s">
        <v>25</v>
      </c>
      <c r="L102" s="36">
        <v>2</v>
      </c>
      <c r="M102" s="36" t="s">
        <v>25</v>
      </c>
      <c r="N102" s="36" t="s">
        <v>25</v>
      </c>
      <c r="O102" s="36" t="s">
        <v>25</v>
      </c>
      <c r="P102" s="36" t="s">
        <v>25</v>
      </c>
      <c r="Q102" s="36" t="s">
        <v>25</v>
      </c>
      <c r="R102" s="1">
        <f t="shared" ref="R102:R112" si="295">+COUNT(C102:Q102)</f>
        <v>6</v>
      </c>
      <c r="S102" s="1">
        <f t="shared" ref="S102:S112" si="296">+COUNTIF(C102:Q102,"DSQ")</f>
        <v>0</v>
      </c>
      <c r="T102" s="1">
        <f t="shared" ref="T102:T112" si="297">+COUNTIF(C102:Q102,"WD")</f>
        <v>0</v>
      </c>
      <c r="U102" s="1">
        <f t="shared" ref="U102:U112" si="298">+COUNTIF(C102:Q102,"DNF")</f>
        <v>1</v>
      </c>
      <c r="V102" s="1">
        <f t="shared" ref="V102:V112" si="299">+SUM(R102:U102)</f>
        <v>7</v>
      </c>
      <c r="Y102" s="1">
        <f t="shared" ref="Y102:Y112" si="300">+IF(OR(C102="DNC",C102="DNS"),"0",$V102)</f>
        <v>7</v>
      </c>
      <c r="Z102" s="1">
        <f t="shared" ref="Z102:Z112" si="301">+IF(OR(D102="DNC",D102="DNS"),"0",$V102)</f>
        <v>7</v>
      </c>
      <c r="AA102" s="1" t="str">
        <f t="shared" ref="AA102:AA112" si="302">+IF(OR(E102="DNC",E102="DNS"),"0",$V102)</f>
        <v>0</v>
      </c>
      <c r="AB102" s="1">
        <f t="shared" ref="AB102:AB112" si="303">+IF(OR(F102="DNC",F102="DNS"),"0",$V102)</f>
        <v>7</v>
      </c>
      <c r="AC102" s="1">
        <f t="shared" ref="AC102:AC112" si="304">+IF(OR(G102="DNC",G102="DNS"),"0",$V102)</f>
        <v>7</v>
      </c>
      <c r="AD102" s="1">
        <f t="shared" ref="AD102:AD112" si="305">+IF(OR(H102="DNC",H102="DNS"),"0",$V102)</f>
        <v>7</v>
      </c>
      <c r="AE102" s="1">
        <f t="shared" ref="AE102:AE112" si="306">+IF(OR(I102="DNC",I102="DNS"),"0",$V102)</f>
        <v>7</v>
      </c>
      <c r="AF102" s="1" t="str">
        <f t="shared" ref="AF102:AF112" si="307">+IF(OR(J102="DNC",J102="DNS"),"0",$V102)</f>
        <v>0</v>
      </c>
      <c r="AG102" s="1" t="str">
        <f t="shared" ref="AG102:AG112" si="308">+IF(OR(K102="DNC",K102="DNS"),"0",$V102)</f>
        <v>0</v>
      </c>
      <c r="AH102" s="1">
        <f t="shared" ref="AH102:AI117" si="309">+IF(OR(L102="DNC",L102="DNS"),"0",$V102)</f>
        <v>7</v>
      </c>
      <c r="AI102" s="1" t="str">
        <f t="shared" si="273"/>
        <v>0</v>
      </c>
      <c r="AJ102" s="1" t="str">
        <f t="shared" ref="AJ102:AK117" si="310">+IF(OR(N102="DNC",N102="DNS"),"0",$V102)</f>
        <v>0</v>
      </c>
      <c r="AK102" s="1" t="str">
        <f t="shared" si="274"/>
        <v>0</v>
      </c>
      <c r="AL102" s="1" t="str">
        <f t="shared" ref="AL102:AL112" si="311">+IF(OR(P102="DNC",P102="DNS"),"0",$V102)</f>
        <v>0</v>
      </c>
      <c r="AM102" s="1" t="str">
        <f t="shared" ref="AM102:AM112" si="312">+IF(OR(Q102="DNC",Q102="DNS"),"0",$V102)</f>
        <v>0</v>
      </c>
    </row>
    <row r="103" spans="1:39">
      <c r="A103" s="11">
        <v>92</v>
      </c>
      <c r="B103" s="13">
        <v>39237</v>
      </c>
      <c r="C103" s="36">
        <v>1</v>
      </c>
      <c r="D103" s="36">
        <v>2</v>
      </c>
      <c r="E103" s="36" t="s">
        <v>25</v>
      </c>
      <c r="F103" s="36">
        <v>7</v>
      </c>
      <c r="G103" s="36">
        <v>3</v>
      </c>
      <c r="H103" s="36">
        <v>6</v>
      </c>
      <c r="I103" s="36">
        <v>4</v>
      </c>
      <c r="J103" s="36" t="s">
        <v>25</v>
      </c>
      <c r="K103" s="36" t="s">
        <v>25</v>
      </c>
      <c r="L103" s="36">
        <v>5</v>
      </c>
      <c r="M103" s="36" t="s">
        <v>25</v>
      </c>
      <c r="N103" s="36" t="s">
        <v>25</v>
      </c>
      <c r="O103" s="36" t="s">
        <v>25</v>
      </c>
      <c r="P103" s="36" t="s">
        <v>25</v>
      </c>
      <c r="Q103" s="36" t="s">
        <v>25</v>
      </c>
      <c r="R103" s="1">
        <f t="shared" si="295"/>
        <v>7</v>
      </c>
      <c r="S103" s="1">
        <f t="shared" si="296"/>
        <v>0</v>
      </c>
      <c r="T103" s="1">
        <f t="shared" si="297"/>
        <v>0</v>
      </c>
      <c r="U103" s="1">
        <f t="shared" si="298"/>
        <v>0</v>
      </c>
      <c r="V103" s="1">
        <f t="shared" si="299"/>
        <v>7</v>
      </c>
      <c r="Y103" s="1">
        <f t="shared" si="300"/>
        <v>7</v>
      </c>
      <c r="Z103" s="1">
        <f t="shared" si="301"/>
        <v>7</v>
      </c>
      <c r="AA103" s="1" t="str">
        <f t="shared" si="302"/>
        <v>0</v>
      </c>
      <c r="AB103" s="1">
        <f t="shared" si="303"/>
        <v>7</v>
      </c>
      <c r="AC103" s="1">
        <f t="shared" si="304"/>
        <v>7</v>
      </c>
      <c r="AD103" s="1">
        <f t="shared" si="305"/>
        <v>7</v>
      </c>
      <c r="AE103" s="1">
        <f t="shared" si="306"/>
        <v>7</v>
      </c>
      <c r="AF103" s="1" t="str">
        <f t="shared" si="307"/>
        <v>0</v>
      </c>
      <c r="AG103" s="1" t="str">
        <f t="shared" si="308"/>
        <v>0</v>
      </c>
      <c r="AH103" s="1">
        <f t="shared" si="309"/>
        <v>7</v>
      </c>
      <c r="AI103" s="1" t="str">
        <f t="shared" si="273"/>
        <v>0</v>
      </c>
      <c r="AJ103" s="1" t="str">
        <f t="shared" si="310"/>
        <v>0</v>
      </c>
      <c r="AK103" s="1" t="str">
        <f t="shared" si="274"/>
        <v>0</v>
      </c>
      <c r="AL103" s="1" t="str">
        <f t="shared" si="311"/>
        <v>0</v>
      </c>
      <c r="AM103" s="1" t="str">
        <f t="shared" si="312"/>
        <v>0</v>
      </c>
    </row>
    <row r="104" spans="1:39">
      <c r="A104" s="11">
        <v>93</v>
      </c>
      <c r="B104" s="13">
        <v>39237</v>
      </c>
      <c r="C104" s="36">
        <v>1</v>
      </c>
      <c r="D104" s="36">
        <v>3</v>
      </c>
      <c r="E104" s="36" t="s">
        <v>25</v>
      </c>
      <c r="F104" s="36">
        <v>6</v>
      </c>
      <c r="G104" s="36">
        <v>7</v>
      </c>
      <c r="H104" s="36">
        <v>2</v>
      </c>
      <c r="I104" s="36">
        <v>5</v>
      </c>
      <c r="J104" s="36" t="s">
        <v>25</v>
      </c>
      <c r="K104" s="36" t="s">
        <v>25</v>
      </c>
      <c r="L104" s="36">
        <v>4</v>
      </c>
      <c r="M104" s="36" t="s">
        <v>25</v>
      </c>
      <c r="N104" s="36" t="s">
        <v>25</v>
      </c>
      <c r="O104" s="36" t="s">
        <v>25</v>
      </c>
      <c r="P104" s="36" t="s">
        <v>25</v>
      </c>
      <c r="Q104" s="36" t="s">
        <v>25</v>
      </c>
      <c r="R104" s="1">
        <f t="shared" si="295"/>
        <v>7</v>
      </c>
      <c r="S104" s="1">
        <f t="shared" si="296"/>
        <v>0</v>
      </c>
      <c r="T104" s="1">
        <f t="shared" si="297"/>
        <v>0</v>
      </c>
      <c r="U104" s="1">
        <f t="shared" si="298"/>
        <v>0</v>
      </c>
      <c r="V104" s="1">
        <f t="shared" si="299"/>
        <v>7</v>
      </c>
      <c r="Y104" s="1">
        <f t="shared" si="300"/>
        <v>7</v>
      </c>
      <c r="Z104" s="1">
        <f t="shared" si="301"/>
        <v>7</v>
      </c>
      <c r="AA104" s="1" t="str">
        <f t="shared" si="302"/>
        <v>0</v>
      </c>
      <c r="AB104" s="1">
        <f t="shared" si="303"/>
        <v>7</v>
      </c>
      <c r="AC104" s="1">
        <f t="shared" si="304"/>
        <v>7</v>
      </c>
      <c r="AD104" s="1">
        <f t="shared" si="305"/>
        <v>7</v>
      </c>
      <c r="AE104" s="1">
        <f t="shared" si="306"/>
        <v>7</v>
      </c>
      <c r="AF104" s="1" t="str">
        <f t="shared" si="307"/>
        <v>0</v>
      </c>
      <c r="AG104" s="1" t="str">
        <f t="shared" si="308"/>
        <v>0</v>
      </c>
      <c r="AH104" s="1">
        <f t="shared" si="309"/>
        <v>7</v>
      </c>
      <c r="AI104" s="1" t="str">
        <f t="shared" si="273"/>
        <v>0</v>
      </c>
      <c r="AJ104" s="1" t="str">
        <f t="shared" si="310"/>
        <v>0</v>
      </c>
      <c r="AK104" s="1" t="str">
        <f t="shared" si="274"/>
        <v>0</v>
      </c>
      <c r="AL104" s="1" t="str">
        <f t="shared" si="311"/>
        <v>0</v>
      </c>
      <c r="AM104" s="1" t="str">
        <f t="shared" si="312"/>
        <v>0</v>
      </c>
    </row>
    <row r="105" spans="1:39">
      <c r="A105" s="11">
        <v>94</v>
      </c>
      <c r="B105" s="13">
        <v>39237</v>
      </c>
      <c r="C105" s="36">
        <v>2</v>
      </c>
      <c r="D105" s="36">
        <v>3</v>
      </c>
      <c r="E105" s="36" t="s">
        <v>25</v>
      </c>
      <c r="F105" s="36">
        <v>6</v>
      </c>
      <c r="G105" s="36">
        <v>5</v>
      </c>
      <c r="H105" s="36">
        <v>4</v>
      </c>
      <c r="I105" s="36">
        <v>7</v>
      </c>
      <c r="J105" s="36" t="s">
        <v>25</v>
      </c>
      <c r="K105" s="36" t="s">
        <v>25</v>
      </c>
      <c r="L105" s="36">
        <v>1</v>
      </c>
      <c r="M105" s="36" t="s">
        <v>25</v>
      </c>
      <c r="N105" s="36" t="s">
        <v>25</v>
      </c>
      <c r="O105" s="36" t="s">
        <v>25</v>
      </c>
      <c r="P105" s="36" t="s">
        <v>25</v>
      </c>
      <c r="Q105" s="36" t="s">
        <v>25</v>
      </c>
      <c r="R105" s="1">
        <f t="shared" si="295"/>
        <v>7</v>
      </c>
      <c r="S105" s="1">
        <f t="shared" si="296"/>
        <v>0</v>
      </c>
      <c r="T105" s="1">
        <f t="shared" si="297"/>
        <v>0</v>
      </c>
      <c r="U105" s="1">
        <f t="shared" si="298"/>
        <v>0</v>
      </c>
      <c r="V105" s="1">
        <f t="shared" si="299"/>
        <v>7</v>
      </c>
      <c r="Y105" s="1">
        <f t="shared" si="300"/>
        <v>7</v>
      </c>
      <c r="Z105" s="1">
        <f t="shared" si="301"/>
        <v>7</v>
      </c>
      <c r="AA105" s="1" t="str">
        <f t="shared" si="302"/>
        <v>0</v>
      </c>
      <c r="AB105" s="1">
        <f t="shared" si="303"/>
        <v>7</v>
      </c>
      <c r="AC105" s="1">
        <f t="shared" si="304"/>
        <v>7</v>
      </c>
      <c r="AD105" s="1">
        <f t="shared" si="305"/>
        <v>7</v>
      </c>
      <c r="AE105" s="1">
        <f t="shared" si="306"/>
        <v>7</v>
      </c>
      <c r="AF105" s="1" t="str">
        <f t="shared" si="307"/>
        <v>0</v>
      </c>
      <c r="AG105" s="1" t="str">
        <f t="shared" si="308"/>
        <v>0</v>
      </c>
      <c r="AH105" s="1">
        <f t="shared" si="309"/>
        <v>7</v>
      </c>
      <c r="AI105" s="1" t="str">
        <f t="shared" si="273"/>
        <v>0</v>
      </c>
      <c r="AJ105" s="1" t="str">
        <f t="shared" si="310"/>
        <v>0</v>
      </c>
      <c r="AK105" s="1" t="str">
        <f t="shared" si="274"/>
        <v>0</v>
      </c>
      <c r="AL105" s="1" t="str">
        <f t="shared" si="311"/>
        <v>0</v>
      </c>
      <c r="AM105" s="1" t="str">
        <f t="shared" si="312"/>
        <v>0</v>
      </c>
    </row>
    <row r="106" spans="1:39">
      <c r="A106" s="11">
        <v>95</v>
      </c>
      <c r="B106" s="13">
        <v>39237</v>
      </c>
      <c r="C106" s="36">
        <v>4</v>
      </c>
      <c r="D106" s="36">
        <v>1</v>
      </c>
      <c r="E106" s="36" t="s">
        <v>25</v>
      </c>
      <c r="F106" s="36">
        <v>7</v>
      </c>
      <c r="G106" s="36">
        <v>5</v>
      </c>
      <c r="H106" s="36">
        <v>6</v>
      </c>
      <c r="I106" s="36">
        <v>3</v>
      </c>
      <c r="J106" s="36" t="s">
        <v>25</v>
      </c>
      <c r="K106" s="36" t="s">
        <v>25</v>
      </c>
      <c r="L106" s="36">
        <v>2</v>
      </c>
      <c r="M106" s="36" t="s">
        <v>25</v>
      </c>
      <c r="N106" s="36" t="s">
        <v>25</v>
      </c>
      <c r="O106" s="36" t="s">
        <v>25</v>
      </c>
      <c r="P106" s="36" t="s">
        <v>25</v>
      </c>
      <c r="Q106" s="36" t="s">
        <v>25</v>
      </c>
      <c r="R106" s="1">
        <f t="shared" si="295"/>
        <v>7</v>
      </c>
      <c r="S106" s="1">
        <f t="shared" si="296"/>
        <v>0</v>
      </c>
      <c r="T106" s="1">
        <f t="shared" si="297"/>
        <v>0</v>
      </c>
      <c r="U106" s="1">
        <f t="shared" si="298"/>
        <v>0</v>
      </c>
      <c r="V106" s="1">
        <f t="shared" si="299"/>
        <v>7</v>
      </c>
      <c r="Y106" s="1">
        <f t="shared" si="300"/>
        <v>7</v>
      </c>
      <c r="Z106" s="1">
        <f t="shared" si="301"/>
        <v>7</v>
      </c>
      <c r="AA106" s="1" t="str">
        <f t="shared" si="302"/>
        <v>0</v>
      </c>
      <c r="AB106" s="1">
        <f t="shared" si="303"/>
        <v>7</v>
      </c>
      <c r="AC106" s="1">
        <f t="shared" si="304"/>
        <v>7</v>
      </c>
      <c r="AD106" s="1">
        <f t="shared" si="305"/>
        <v>7</v>
      </c>
      <c r="AE106" s="1">
        <f t="shared" si="306"/>
        <v>7</v>
      </c>
      <c r="AF106" s="1" t="str">
        <f t="shared" si="307"/>
        <v>0</v>
      </c>
      <c r="AG106" s="1" t="str">
        <f t="shared" si="308"/>
        <v>0</v>
      </c>
      <c r="AH106" s="1">
        <f t="shared" si="309"/>
        <v>7</v>
      </c>
      <c r="AI106" s="1" t="str">
        <f t="shared" si="273"/>
        <v>0</v>
      </c>
      <c r="AJ106" s="1" t="str">
        <f t="shared" si="310"/>
        <v>0</v>
      </c>
      <c r="AK106" s="1" t="str">
        <f t="shared" si="274"/>
        <v>0</v>
      </c>
      <c r="AL106" s="1" t="str">
        <f t="shared" si="311"/>
        <v>0</v>
      </c>
      <c r="AM106" s="1" t="str">
        <f t="shared" si="312"/>
        <v>0</v>
      </c>
    </row>
    <row r="107" spans="1:39">
      <c r="A107" s="11">
        <v>96</v>
      </c>
      <c r="B107" s="13">
        <v>39237</v>
      </c>
      <c r="C107" s="36">
        <v>3</v>
      </c>
      <c r="D107" s="36">
        <v>2</v>
      </c>
      <c r="E107" s="36" t="s">
        <v>25</v>
      </c>
      <c r="F107" s="36">
        <v>7</v>
      </c>
      <c r="G107" s="36">
        <v>6</v>
      </c>
      <c r="H107" s="36">
        <v>4</v>
      </c>
      <c r="I107" s="36">
        <v>5</v>
      </c>
      <c r="J107" s="36" t="s">
        <v>25</v>
      </c>
      <c r="K107" s="36" t="s">
        <v>25</v>
      </c>
      <c r="L107" s="36">
        <v>1</v>
      </c>
      <c r="M107" s="36" t="s">
        <v>25</v>
      </c>
      <c r="N107" s="36" t="s">
        <v>25</v>
      </c>
      <c r="O107" s="36" t="s">
        <v>25</v>
      </c>
      <c r="P107" s="36" t="s">
        <v>25</v>
      </c>
      <c r="Q107" s="36" t="s">
        <v>25</v>
      </c>
      <c r="R107" s="1">
        <f t="shared" si="295"/>
        <v>7</v>
      </c>
      <c r="S107" s="1">
        <f t="shared" si="296"/>
        <v>0</v>
      </c>
      <c r="T107" s="1">
        <f t="shared" si="297"/>
        <v>0</v>
      </c>
      <c r="U107" s="1">
        <f t="shared" si="298"/>
        <v>0</v>
      </c>
      <c r="V107" s="1">
        <f t="shared" si="299"/>
        <v>7</v>
      </c>
      <c r="Y107" s="1">
        <f t="shared" si="300"/>
        <v>7</v>
      </c>
      <c r="Z107" s="1">
        <f t="shared" si="301"/>
        <v>7</v>
      </c>
      <c r="AA107" s="1" t="str">
        <f t="shared" si="302"/>
        <v>0</v>
      </c>
      <c r="AB107" s="1">
        <f t="shared" si="303"/>
        <v>7</v>
      </c>
      <c r="AC107" s="1">
        <f t="shared" si="304"/>
        <v>7</v>
      </c>
      <c r="AD107" s="1">
        <f t="shared" si="305"/>
        <v>7</v>
      </c>
      <c r="AE107" s="1">
        <f t="shared" si="306"/>
        <v>7</v>
      </c>
      <c r="AF107" s="1" t="str">
        <f t="shared" si="307"/>
        <v>0</v>
      </c>
      <c r="AG107" s="1" t="str">
        <f t="shared" si="308"/>
        <v>0</v>
      </c>
      <c r="AH107" s="1">
        <f t="shared" si="309"/>
        <v>7</v>
      </c>
      <c r="AI107" s="1" t="str">
        <f t="shared" si="309"/>
        <v>0</v>
      </c>
      <c r="AJ107" s="1" t="str">
        <f t="shared" si="310"/>
        <v>0</v>
      </c>
      <c r="AK107" s="1" t="str">
        <f t="shared" si="310"/>
        <v>0</v>
      </c>
      <c r="AL107" s="1" t="str">
        <f t="shared" si="311"/>
        <v>0</v>
      </c>
      <c r="AM107" s="1" t="str">
        <f t="shared" si="312"/>
        <v>0</v>
      </c>
    </row>
    <row r="108" spans="1:39">
      <c r="A108" s="11">
        <v>97</v>
      </c>
      <c r="B108" s="13">
        <v>39237</v>
      </c>
      <c r="C108" s="36">
        <v>1</v>
      </c>
      <c r="D108" s="36">
        <v>2</v>
      </c>
      <c r="E108" s="36" t="s">
        <v>25</v>
      </c>
      <c r="F108" s="36" t="s">
        <v>125</v>
      </c>
      <c r="G108" s="36">
        <v>6</v>
      </c>
      <c r="H108" s="36">
        <v>3</v>
      </c>
      <c r="I108" s="36">
        <v>4</v>
      </c>
      <c r="J108" s="36" t="s">
        <v>25</v>
      </c>
      <c r="K108" s="36" t="s">
        <v>25</v>
      </c>
      <c r="L108" s="36">
        <v>5</v>
      </c>
      <c r="M108" s="36" t="s">
        <v>25</v>
      </c>
      <c r="N108" s="36" t="s">
        <v>25</v>
      </c>
      <c r="O108" s="36" t="s">
        <v>25</v>
      </c>
      <c r="P108" s="36" t="s">
        <v>25</v>
      </c>
      <c r="Q108" s="36" t="s">
        <v>25</v>
      </c>
      <c r="R108" s="1">
        <f t="shared" si="295"/>
        <v>6</v>
      </c>
      <c r="S108" s="1">
        <f t="shared" si="296"/>
        <v>0</v>
      </c>
      <c r="T108" s="1">
        <f t="shared" si="297"/>
        <v>0</v>
      </c>
      <c r="U108" s="1">
        <f t="shared" si="298"/>
        <v>1</v>
      </c>
      <c r="V108" s="1">
        <f t="shared" si="299"/>
        <v>7</v>
      </c>
      <c r="Y108" s="1">
        <f t="shared" si="300"/>
        <v>7</v>
      </c>
      <c r="Z108" s="1">
        <f t="shared" si="301"/>
        <v>7</v>
      </c>
      <c r="AA108" s="1" t="str">
        <f t="shared" si="302"/>
        <v>0</v>
      </c>
      <c r="AB108" s="1">
        <f t="shared" si="303"/>
        <v>7</v>
      </c>
      <c r="AC108" s="1">
        <f t="shared" si="304"/>
        <v>7</v>
      </c>
      <c r="AD108" s="1">
        <f t="shared" si="305"/>
        <v>7</v>
      </c>
      <c r="AE108" s="1">
        <f t="shared" si="306"/>
        <v>7</v>
      </c>
      <c r="AF108" s="1" t="str">
        <f t="shared" si="307"/>
        <v>0</v>
      </c>
      <c r="AG108" s="1" t="str">
        <f t="shared" si="308"/>
        <v>0</v>
      </c>
      <c r="AH108" s="1">
        <f t="shared" si="309"/>
        <v>7</v>
      </c>
      <c r="AI108" s="1" t="str">
        <f t="shared" si="309"/>
        <v>0</v>
      </c>
      <c r="AJ108" s="1" t="str">
        <f t="shared" si="310"/>
        <v>0</v>
      </c>
      <c r="AK108" s="1" t="str">
        <f t="shared" si="310"/>
        <v>0</v>
      </c>
      <c r="AL108" s="1" t="str">
        <f t="shared" si="311"/>
        <v>0</v>
      </c>
      <c r="AM108" s="1" t="str">
        <f t="shared" si="312"/>
        <v>0</v>
      </c>
    </row>
    <row r="109" spans="1:39">
      <c r="A109" s="11">
        <v>98</v>
      </c>
      <c r="B109" s="13">
        <v>39244</v>
      </c>
      <c r="C109" s="36">
        <v>1</v>
      </c>
      <c r="D109" s="36">
        <v>2</v>
      </c>
      <c r="E109" s="36">
        <v>3</v>
      </c>
      <c r="F109" s="36">
        <v>6</v>
      </c>
      <c r="G109" s="36">
        <v>5</v>
      </c>
      <c r="H109" s="36" t="s">
        <v>25</v>
      </c>
      <c r="I109" s="36" t="s">
        <v>85</v>
      </c>
      <c r="J109" s="37" t="s">
        <v>6</v>
      </c>
      <c r="K109" s="37" t="s">
        <v>6</v>
      </c>
      <c r="L109" s="36">
        <v>4</v>
      </c>
      <c r="M109" s="36" t="s">
        <v>25</v>
      </c>
      <c r="N109" s="36" t="s">
        <v>25</v>
      </c>
      <c r="O109" s="36" t="s">
        <v>25</v>
      </c>
      <c r="P109" s="36" t="s">
        <v>25</v>
      </c>
      <c r="Q109" s="36" t="s">
        <v>25</v>
      </c>
      <c r="R109" s="1">
        <f t="shared" si="295"/>
        <v>6</v>
      </c>
      <c r="S109" s="1">
        <f t="shared" si="296"/>
        <v>0</v>
      </c>
      <c r="T109" s="1">
        <f t="shared" si="297"/>
        <v>0</v>
      </c>
      <c r="U109" s="1">
        <f t="shared" si="298"/>
        <v>0</v>
      </c>
      <c r="V109" s="1">
        <f t="shared" si="299"/>
        <v>6</v>
      </c>
      <c r="Y109" s="1">
        <f t="shared" si="300"/>
        <v>6</v>
      </c>
      <c r="Z109" s="1">
        <f t="shared" si="301"/>
        <v>6</v>
      </c>
      <c r="AA109" s="1">
        <f t="shared" si="302"/>
        <v>6</v>
      </c>
      <c r="AB109" s="1">
        <f t="shared" si="303"/>
        <v>6</v>
      </c>
      <c r="AC109" s="1">
        <f t="shared" si="304"/>
        <v>6</v>
      </c>
      <c r="AD109" s="1" t="str">
        <f t="shared" si="305"/>
        <v>0</v>
      </c>
      <c r="AE109" s="1" t="str">
        <f t="shared" si="306"/>
        <v>0</v>
      </c>
      <c r="AF109" s="1" t="str">
        <f t="shared" si="307"/>
        <v>0</v>
      </c>
      <c r="AG109" s="1" t="str">
        <f t="shared" si="308"/>
        <v>0</v>
      </c>
      <c r="AH109" s="1">
        <f t="shared" si="309"/>
        <v>6</v>
      </c>
      <c r="AI109" s="1" t="str">
        <f t="shared" si="309"/>
        <v>0</v>
      </c>
      <c r="AJ109" s="1" t="str">
        <f t="shared" si="310"/>
        <v>0</v>
      </c>
      <c r="AK109" s="1" t="str">
        <f t="shared" si="310"/>
        <v>0</v>
      </c>
      <c r="AL109" s="1" t="str">
        <f t="shared" si="311"/>
        <v>0</v>
      </c>
      <c r="AM109" s="1" t="str">
        <f t="shared" si="312"/>
        <v>0</v>
      </c>
    </row>
    <row r="110" spans="1:39">
      <c r="A110" s="11">
        <v>99</v>
      </c>
      <c r="B110" s="13">
        <v>39244</v>
      </c>
      <c r="C110" s="36">
        <v>1</v>
      </c>
      <c r="D110" s="36">
        <v>2</v>
      </c>
      <c r="E110" s="36">
        <v>7</v>
      </c>
      <c r="F110" s="36">
        <v>6</v>
      </c>
      <c r="G110" s="36">
        <v>4</v>
      </c>
      <c r="H110" s="36" t="s">
        <v>25</v>
      </c>
      <c r="I110" s="36">
        <v>3</v>
      </c>
      <c r="J110" s="37" t="s">
        <v>6</v>
      </c>
      <c r="K110" s="37" t="s">
        <v>6</v>
      </c>
      <c r="L110" s="36">
        <v>5</v>
      </c>
      <c r="M110" s="36" t="s">
        <v>25</v>
      </c>
      <c r="N110" s="36" t="s">
        <v>25</v>
      </c>
      <c r="O110" s="36" t="s">
        <v>25</v>
      </c>
      <c r="P110" s="36" t="s">
        <v>25</v>
      </c>
      <c r="Q110" s="36" t="s">
        <v>25</v>
      </c>
      <c r="R110" s="1">
        <f t="shared" si="295"/>
        <v>7</v>
      </c>
      <c r="S110" s="1">
        <f t="shared" si="296"/>
        <v>0</v>
      </c>
      <c r="T110" s="1">
        <f t="shared" si="297"/>
        <v>0</v>
      </c>
      <c r="U110" s="1">
        <f t="shared" si="298"/>
        <v>0</v>
      </c>
      <c r="V110" s="1">
        <f t="shared" si="299"/>
        <v>7</v>
      </c>
      <c r="Y110" s="1">
        <f t="shared" si="300"/>
        <v>7</v>
      </c>
      <c r="Z110" s="1">
        <f t="shared" si="301"/>
        <v>7</v>
      </c>
      <c r="AA110" s="1">
        <f t="shared" si="302"/>
        <v>7</v>
      </c>
      <c r="AB110" s="1">
        <f t="shared" si="303"/>
        <v>7</v>
      </c>
      <c r="AC110" s="1">
        <f t="shared" si="304"/>
        <v>7</v>
      </c>
      <c r="AD110" s="1" t="str">
        <f t="shared" si="305"/>
        <v>0</v>
      </c>
      <c r="AE110" s="1">
        <f t="shared" si="306"/>
        <v>7</v>
      </c>
      <c r="AF110" s="1" t="str">
        <f t="shared" si="307"/>
        <v>0</v>
      </c>
      <c r="AG110" s="1" t="str">
        <f t="shared" si="308"/>
        <v>0</v>
      </c>
      <c r="AH110" s="1">
        <f t="shared" si="309"/>
        <v>7</v>
      </c>
      <c r="AI110" s="1" t="str">
        <f t="shared" si="309"/>
        <v>0</v>
      </c>
      <c r="AJ110" s="1" t="str">
        <f t="shared" si="310"/>
        <v>0</v>
      </c>
      <c r="AK110" s="1" t="str">
        <f t="shared" si="310"/>
        <v>0</v>
      </c>
      <c r="AL110" s="1" t="str">
        <f t="shared" si="311"/>
        <v>0</v>
      </c>
      <c r="AM110" s="1" t="str">
        <f t="shared" si="312"/>
        <v>0</v>
      </c>
    </row>
    <row r="111" spans="1:39">
      <c r="A111" s="11">
        <v>100</v>
      </c>
      <c r="B111" s="13">
        <v>39244</v>
      </c>
      <c r="C111" s="36">
        <v>4</v>
      </c>
      <c r="D111" s="36">
        <v>1</v>
      </c>
      <c r="E111" s="36">
        <v>6</v>
      </c>
      <c r="F111" s="36">
        <v>2</v>
      </c>
      <c r="G111" s="36">
        <v>3</v>
      </c>
      <c r="H111" s="36" t="s">
        <v>25</v>
      </c>
      <c r="I111" s="36">
        <v>7</v>
      </c>
      <c r="J111" s="37" t="s">
        <v>6</v>
      </c>
      <c r="K111" s="37" t="s">
        <v>6</v>
      </c>
      <c r="L111" s="36">
        <v>5</v>
      </c>
      <c r="M111" s="36" t="s">
        <v>25</v>
      </c>
      <c r="N111" s="36" t="s">
        <v>25</v>
      </c>
      <c r="O111" s="36" t="s">
        <v>25</v>
      </c>
      <c r="P111" s="36" t="s">
        <v>25</v>
      </c>
      <c r="Q111" s="36" t="s">
        <v>25</v>
      </c>
      <c r="R111" s="1">
        <f t="shared" si="295"/>
        <v>7</v>
      </c>
      <c r="S111" s="1">
        <f t="shared" si="296"/>
        <v>0</v>
      </c>
      <c r="T111" s="1">
        <f t="shared" si="297"/>
        <v>0</v>
      </c>
      <c r="U111" s="1">
        <f t="shared" si="298"/>
        <v>0</v>
      </c>
      <c r="V111" s="1">
        <f t="shared" si="299"/>
        <v>7</v>
      </c>
      <c r="Y111" s="1">
        <f t="shared" si="300"/>
        <v>7</v>
      </c>
      <c r="Z111" s="1">
        <f t="shared" si="301"/>
        <v>7</v>
      </c>
      <c r="AA111" s="1">
        <f t="shared" si="302"/>
        <v>7</v>
      </c>
      <c r="AB111" s="1">
        <f t="shared" si="303"/>
        <v>7</v>
      </c>
      <c r="AC111" s="1">
        <f t="shared" si="304"/>
        <v>7</v>
      </c>
      <c r="AD111" s="1" t="str">
        <f t="shared" si="305"/>
        <v>0</v>
      </c>
      <c r="AE111" s="1">
        <f t="shared" si="306"/>
        <v>7</v>
      </c>
      <c r="AF111" s="1" t="str">
        <f t="shared" si="307"/>
        <v>0</v>
      </c>
      <c r="AG111" s="1" t="str">
        <f t="shared" si="308"/>
        <v>0</v>
      </c>
      <c r="AH111" s="1">
        <f t="shared" si="309"/>
        <v>7</v>
      </c>
      <c r="AI111" s="1" t="str">
        <f t="shared" si="309"/>
        <v>0</v>
      </c>
      <c r="AJ111" s="1" t="str">
        <f t="shared" si="310"/>
        <v>0</v>
      </c>
      <c r="AK111" s="1" t="str">
        <f t="shared" si="310"/>
        <v>0</v>
      </c>
      <c r="AL111" s="1" t="str">
        <f t="shared" si="311"/>
        <v>0</v>
      </c>
      <c r="AM111" s="1" t="str">
        <f t="shared" si="312"/>
        <v>0</v>
      </c>
    </row>
    <row r="112" spans="1:39">
      <c r="A112" s="11">
        <v>101</v>
      </c>
      <c r="B112" s="13">
        <v>39244</v>
      </c>
      <c r="C112" s="36">
        <v>2</v>
      </c>
      <c r="D112" s="36">
        <v>3</v>
      </c>
      <c r="E112" s="36">
        <v>7</v>
      </c>
      <c r="F112" s="36">
        <v>1</v>
      </c>
      <c r="G112" s="36">
        <v>5</v>
      </c>
      <c r="H112" s="36" t="s">
        <v>25</v>
      </c>
      <c r="I112" s="36">
        <v>4</v>
      </c>
      <c r="J112" s="37" t="s">
        <v>6</v>
      </c>
      <c r="K112" s="37" t="s">
        <v>6</v>
      </c>
      <c r="L112" s="36">
        <v>6</v>
      </c>
      <c r="M112" s="36" t="s">
        <v>25</v>
      </c>
      <c r="N112" s="36" t="s">
        <v>25</v>
      </c>
      <c r="O112" s="36" t="s">
        <v>25</v>
      </c>
      <c r="P112" s="36" t="s">
        <v>25</v>
      </c>
      <c r="Q112" s="36" t="s">
        <v>25</v>
      </c>
      <c r="R112" s="1">
        <f t="shared" si="295"/>
        <v>7</v>
      </c>
      <c r="S112" s="1">
        <f t="shared" si="296"/>
        <v>0</v>
      </c>
      <c r="T112" s="1">
        <f t="shared" si="297"/>
        <v>0</v>
      </c>
      <c r="U112" s="1">
        <f t="shared" si="298"/>
        <v>0</v>
      </c>
      <c r="V112" s="1">
        <f t="shared" si="299"/>
        <v>7</v>
      </c>
      <c r="Y112" s="1">
        <f t="shared" si="300"/>
        <v>7</v>
      </c>
      <c r="Z112" s="1">
        <f t="shared" si="301"/>
        <v>7</v>
      </c>
      <c r="AA112" s="1">
        <f t="shared" si="302"/>
        <v>7</v>
      </c>
      <c r="AB112" s="1">
        <f t="shared" si="303"/>
        <v>7</v>
      </c>
      <c r="AC112" s="1">
        <f t="shared" si="304"/>
        <v>7</v>
      </c>
      <c r="AD112" s="1" t="str">
        <f t="shared" si="305"/>
        <v>0</v>
      </c>
      <c r="AE112" s="1">
        <f t="shared" si="306"/>
        <v>7</v>
      </c>
      <c r="AF112" s="1" t="str">
        <f t="shared" si="307"/>
        <v>0</v>
      </c>
      <c r="AG112" s="1" t="str">
        <f t="shared" si="308"/>
        <v>0</v>
      </c>
      <c r="AH112" s="1">
        <f t="shared" si="309"/>
        <v>7</v>
      </c>
      <c r="AI112" s="1" t="str">
        <f t="shared" si="309"/>
        <v>0</v>
      </c>
      <c r="AJ112" s="1" t="str">
        <f t="shared" si="310"/>
        <v>0</v>
      </c>
      <c r="AK112" s="1" t="str">
        <f t="shared" si="310"/>
        <v>0</v>
      </c>
      <c r="AL112" s="1" t="str">
        <f t="shared" si="311"/>
        <v>0</v>
      </c>
      <c r="AM112" s="1" t="str">
        <f t="shared" si="312"/>
        <v>0</v>
      </c>
    </row>
    <row r="113" spans="1:39">
      <c r="A113" s="11">
        <v>102</v>
      </c>
      <c r="B113" s="13">
        <v>39244</v>
      </c>
      <c r="C113" s="36">
        <v>5</v>
      </c>
      <c r="D113" s="36">
        <v>1</v>
      </c>
      <c r="E113" s="36">
        <v>4</v>
      </c>
      <c r="F113" s="36">
        <v>7</v>
      </c>
      <c r="G113" s="36">
        <v>3</v>
      </c>
      <c r="H113" s="36" t="s">
        <v>25</v>
      </c>
      <c r="I113" s="36">
        <v>2</v>
      </c>
      <c r="J113" s="37" t="s">
        <v>6</v>
      </c>
      <c r="K113" s="37" t="s">
        <v>6</v>
      </c>
      <c r="L113" s="36">
        <v>6</v>
      </c>
      <c r="M113" s="36" t="s">
        <v>25</v>
      </c>
      <c r="N113" s="36" t="s">
        <v>25</v>
      </c>
      <c r="O113" s="36" t="s">
        <v>25</v>
      </c>
      <c r="P113" s="36" t="s">
        <v>25</v>
      </c>
      <c r="Q113" s="36" t="s">
        <v>25</v>
      </c>
      <c r="R113" s="1">
        <f t="shared" ref="R113:R114" si="313">+COUNT(C113:Q113)</f>
        <v>7</v>
      </c>
      <c r="S113" s="1">
        <f t="shared" ref="S113:S114" si="314">+COUNTIF(C113:Q113,"DSQ")</f>
        <v>0</v>
      </c>
      <c r="T113" s="1">
        <f t="shared" ref="T113:T114" si="315">+COUNTIF(C113:Q113,"WD")</f>
        <v>0</v>
      </c>
      <c r="U113" s="1">
        <f t="shared" ref="U113:U114" si="316">+COUNTIF(C113:Q113,"DNF")</f>
        <v>0</v>
      </c>
      <c r="V113" s="1">
        <f t="shared" ref="V113:V114" si="317">+SUM(R113:U113)</f>
        <v>7</v>
      </c>
      <c r="Y113" s="1">
        <f t="shared" ref="Y113:Y114" si="318">+IF(OR(C113="DNC",C113="DNS"),"0",$V113)</f>
        <v>7</v>
      </c>
      <c r="Z113" s="1">
        <f t="shared" ref="Z113:Z114" si="319">+IF(OR(D113="DNC",D113="DNS"),"0",$V113)</f>
        <v>7</v>
      </c>
      <c r="AA113" s="1">
        <f t="shared" ref="AA113:AA114" si="320">+IF(OR(E113="DNC",E113="DNS"),"0",$V113)</f>
        <v>7</v>
      </c>
      <c r="AB113" s="1">
        <f t="shared" ref="AB113:AB114" si="321">+IF(OR(F113="DNC",F113="DNS"),"0",$V113)</f>
        <v>7</v>
      </c>
      <c r="AC113" s="1">
        <f t="shared" ref="AC113:AC114" si="322">+IF(OR(G113="DNC",G113="DNS"),"0",$V113)</f>
        <v>7</v>
      </c>
      <c r="AD113" s="1" t="str">
        <f t="shared" ref="AD113:AD114" si="323">+IF(OR(H113="DNC",H113="DNS"),"0",$V113)</f>
        <v>0</v>
      </c>
      <c r="AE113" s="1">
        <f t="shared" ref="AE113:AE114" si="324">+IF(OR(I113="DNC",I113="DNS"),"0",$V113)</f>
        <v>7</v>
      </c>
      <c r="AF113" s="1" t="str">
        <f t="shared" ref="AF113:AF114" si="325">+IF(OR(J113="DNC",J113="DNS"),"0",$V113)</f>
        <v>0</v>
      </c>
      <c r="AG113" s="1" t="str">
        <f t="shared" ref="AG113:AG114" si="326">+IF(OR(K113="DNC",K113="DNS"),"0",$V113)</f>
        <v>0</v>
      </c>
      <c r="AH113" s="1">
        <f t="shared" ref="AH113:AH114" si="327">+IF(OR(L113="DNC",L113="DNS"),"0",$V113)</f>
        <v>7</v>
      </c>
      <c r="AI113" s="1" t="str">
        <f t="shared" si="309"/>
        <v>0</v>
      </c>
      <c r="AJ113" s="1" t="str">
        <f t="shared" ref="AJ113:AJ114" si="328">+IF(OR(N113="DNC",N113="DNS"),"0",$V113)</f>
        <v>0</v>
      </c>
      <c r="AK113" s="1" t="str">
        <f t="shared" si="310"/>
        <v>0</v>
      </c>
      <c r="AL113" s="1" t="str">
        <f t="shared" ref="AL113:AL114" si="329">+IF(OR(P113="DNC",P113="DNS"),"0",$V113)</f>
        <v>0</v>
      </c>
      <c r="AM113" s="1" t="str">
        <f t="shared" ref="AM113:AM114" si="330">+IF(OR(Q113="DNC",Q113="DNS"),"0",$V113)</f>
        <v>0</v>
      </c>
    </row>
    <row r="114" spans="1:39">
      <c r="A114" s="11">
        <v>103</v>
      </c>
      <c r="B114" s="13">
        <v>39244</v>
      </c>
      <c r="C114" s="36">
        <v>5</v>
      </c>
      <c r="D114" s="36">
        <v>1</v>
      </c>
      <c r="E114" s="36">
        <v>6</v>
      </c>
      <c r="F114" s="36">
        <v>4</v>
      </c>
      <c r="G114" s="36">
        <v>3</v>
      </c>
      <c r="H114" s="36" t="s">
        <v>25</v>
      </c>
      <c r="I114" s="36">
        <v>2</v>
      </c>
      <c r="J114" s="37" t="s">
        <v>6</v>
      </c>
      <c r="K114" s="37" t="s">
        <v>6</v>
      </c>
      <c r="L114" s="36">
        <v>7</v>
      </c>
      <c r="M114" s="36" t="s">
        <v>25</v>
      </c>
      <c r="N114" s="36" t="s">
        <v>25</v>
      </c>
      <c r="O114" s="36" t="s">
        <v>25</v>
      </c>
      <c r="P114" s="36" t="s">
        <v>25</v>
      </c>
      <c r="Q114" s="36" t="s">
        <v>25</v>
      </c>
      <c r="R114" s="1">
        <f t="shared" si="313"/>
        <v>7</v>
      </c>
      <c r="S114" s="1">
        <f t="shared" si="314"/>
        <v>0</v>
      </c>
      <c r="T114" s="1">
        <f t="shared" si="315"/>
        <v>0</v>
      </c>
      <c r="U114" s="1">
        <f t="shared" si="316"/>
        <v>0</v>
      </c>
      <c r="V114" s="1">
        <f t="shared" si="317"/>
        <v>7</v>
      </c>
      <c r="Y114" s="1">
        <f t="shared" si="318"/>
        <v>7</v>
      </c>
      <c r="Z114" s="1">
        <f t="shared" si="319"/>
        <v>7</v>
      </c>
      <c r="AA114" s="1">
        <f t="shared" si="320"/>
        <v>7</v>
      </c>
      <c r="AB114" s="1">
        <f t="shared" si="321"/>
        <v>7</v>
      </c>
      <c r="AC114" s="1">
        <f t="shared" si="322"/>
        <v>7</v>
      </c>
      <c r="AD114" s="1" t="str">
        <f t="shared" si="323"/>
        <v>0</v>
      </c>
      <c r="AE114" s="1">
        <f t="shared" si="324"/>
        <v>7</v>
      </c>
      <c r="AF114" s="1" t="str">
        <f t="shared" si="325"/>
        <v>0</v>
      </c>
      <c r="AG114" s="1" t="str">
        <f t="shared" si="326"/>
        <v>0</v>
      </c>
      <c r="AH114" s="1">
        <f t="shared" si="327"/>
        <v>7</v>
      </c>
      <c r="AI114" s="1" t="str">
        <f t="shared" si="309"/>
        <v>0</v>
      </c>
      <c r="AJ114" s="1" t="str">
        <f t="shared" si="328"/>
        <v>0</v>
      </c>
      <c r="AK114" s="1" t="str">
        <f t="shared" si="310"/>
        <v>0</v>
      </c>
      <c r="AL114" s="1" t="str">
        <f t="shared" si="329"/>
        <v>0</v>
      </c>
      <c r="AM114" s="1" t="str">
        <f t="shared" si="330"/>
        <v>0</v>
      </c>
    </row>
    <row r="115" spans="1:39">
      <c r="A115" s="11">
        <v>104</v>
      </c>
      <c r="B115" s="13">
        <v>39251</v>
      </c>
      <c r="C115" s="36">
        <v>2</v>
      </c>
      <c r="D115" s="36">
        <v>3</v>
      </c>
      <c r="E115" s="36">
        <v>6</v>
      </c>
      <c r="F115" s="36">
        <v>4</v>
      </c>
      <c r="G115" s="36">
        <v>1</v>
      </c>
      <c r="H115" s="36" t="s">
        <v>141</v>
      </c>
      <c r="I115" s="36">
        <v>5</v>
      </c>
      <c r="J115" s="37" t="s">
        <v>41</v>
      </c>
      <c r="K115" s="37" t="s">
        <v>6</v>
      </c>
      <c r="L115" s="36">
        <v>5</v>
      </c>
      <c r="M115" s="36" t="s">
        <v>141</v>
      </c>
      <c r="N115" s="36" t="s">
        <v>141</v>
      </c>
      <c r="O115" s="36" t="s">
        <v>36</v>
      </c>
      <c r="P115" s="36" t="s">
        <v>141</v>
      </c>
      <c r="Q115" s="36" t="s">
        <v>141</v>
      </c>
      <c r="R115" s="1">
        <f t="shared" ref="R115:R120" si="331">+COUNT(C115:Q115)</f>
        <v>7</v>
      </c>
      <c r="S115" s="1">
        <f t="shared" ref="S115:S120" si="332">+COUNTIF(C115:Q115,"DSQ")</f>
        <v>0</v>
      </c>
      <c r="T115" s="1">
        <f t="shared" ref="T115:T120" si="333">+COUNTIF(C115:Q115,"WD")</f>
        <v>0</v>
      </c>
      <c r="U115" s="1">
        <f t="shared" ref="U115:U120" si="334">+COUNTIF(C115:Q115,"DNF")</f>
        <v>0</v>
      </c>
      <c r="V115" s="1">
        <f t="shared" ref="V115:V120" si="335">+SUM(R115:U115)</f>
        <v>7</v>
      </c>
      <c r="Y115" s="1">
        <f t="shared" ref="Y115:Y120" si="336">+IF(OR(C115="DNC",C115="DNS"),"0",$V115)</f>
        <v>7</v>
      </c>
      <c r="Z115" s="1">
        <f t="shared" ref="Z115:Z120" si="337">+IF(OR(D115="DNC",D115="DNS"),"0",$V115)</f>
        <v>7</v>
      </c>
      <c r="AA115" s="1">
        <f t="shared" ref="AA115:AA120" si="338">+IF(OR(E115="DNC",E115="DNS"),"0",$V115)</f>
        <v>7</v>
      </c>
      <c r="AB115" s="1">
        <f t="shared" ref="AB115:AB120" si="339">+IF(OR(F115="DNC",F115="DNS"),"0",$V115)</f>
        <v>7</v>
      </c>
      <c r="AC115" s="1">
        <f t="shared" ref="AC115:AC120" si="340">+IF(OR(G115="DNC",G115="DNS"),"0",$V115)</f>
        <v>7</v>
      </c>
      <c r="AD115" s="1" t="str">
        <f t="shared" ref="AD115:AD120" si="341">+IF(OR(H115="DNC",H115="DNS"),"0",$V115)</f>
        <v>0</v>
      </c>
      <c r="AE115" s="1">
        <f t="shared" ref="AE115:AE120" si="342">+IF(OR(I115="DNC",I115="DNS"),"0",$V115)</f>
        <v>7</v>
      </c>
      <c r="AF115" s="1" t="str">
        <f t="shared" ref="AF115:AF120" si="343">+IF(OR(J115="DNC",J115="DNS"),"0",$V115)</f>
        <v>0</v>
      </c>
      <c r="AG115" s="1" t="str">
        <f t="shared" ref="AG115:AG120" si="344">+IF(OR(K115="DNC",K115="DNS"),"0",$V115)</f>
        <v>0</v>
      </c>
      <c r="AH115" s="1">
        <f t="shared" ref="AH115:AI130" si="345">+IF(OR(L115="DNC",L115="DNS"),"0",$V115)</f>
        <v>7</v>
      </c>
      <c r="AI115" s="1" t="str">
        <f t="shared" si="309"/>
        <v>0</v>
      </c>
      <c r="AJ115" s="1" t="str">
        <f t="shared" ref="AJ115:AK130" si="346">+IF(OR(N115="DNC",N115="DNS"),"0",$V115)</f>
        <v>0</v>
      </c>
      <c r="AK115" s="1" t="str">
        <f t="shared" si="310"/>
        <v>0</v>
      </c>
      <c r="AL115" s="1" t="str">
        <f t="shared" ref="AL115:AL120" si="347">+IF(OR(P115="DNC",P115="DNS"),"0",$V115)</f>
        <v>0</v>
      </c>
      <c r="AM115" s="1" t="str">
        <f t="shared" ref="AM115:AM120" si="348">+IF(OR(Q115="DNC",Q115="DNS"),"0",$V115)</f>
        <v>0</v>
      </c>
    </row>
    <row r="116" spans="1:39">
      <c r="A116" s="11">
        <v>105</v>
      </c>
      <c r="B116" s="13">
        <v>39251</v>
      </c>
      <c r="C116" s="36">
        <v>1</v>
      </c>
      <c r="D116" s="36">
        <v>5</v>
      </c>
      <c r="E116" s="36">
        <v>6</v>
      </c>
      <c r="F116" s="36">
        <v>8</v>
      </c>
      <c r="G116" s="36">
        <v>4</v>
      </c>
      <c r="H116" s="36" t="s">
        <v>141</v>
      </c>
      <c r="I116" s="36">
        <v>3</v>
      </c>
      <c r="J116" s="37">
        <v>7</v>
      </c>
      <c r="K116" s="37" t="s">
        <v>6</v>
      </c>
      <c r="L116" s="36">
        <v>2</v>
      </c>
      <c r="M116" s="36" t="s">
        <v>141</v>
      </c>
      <c r="N116" s="36" t="s">
        <v>141</v>
      </c>
      <c r="O116" s="36" t="s">
        <v>36</v>
      </c>
      <c r="P116" s="36" t="s">
        <v>141</v>
      </c>
      <c r="Q116" s="36" t="s">
        <v>141</v>
      </c>
      <c r="R116" s="1">
        <f t="shared" si="331"/>
        <v>8</v>
      </c>
      <c r="S116" s="1">
        <f t="shared" si="332"/>
        <v>0</v>
      </c>
      <c r="T116" s="1">
        <f t="shared" si="333"/>
        <v>0</v>
      </c>
      <c r="U116" s="1">
        <f t="shared" si="334"/>
        <v>0</v>
      </c>
      <c r="V116" s="1">
        <f t="shared" si="335"/>
        <v>8</v>
      </c>
      <c r="Y116" s="1">
        <f t="shared" si="336"/>
        <v>8</v>
      </c>
      <c r="Z116" s="1">
        <f t="shared" si="337"/>
        <v>8</v>
      </c>
      <c r="AA116" s="1">
        <f t="shared" si="338"/>
        <v>8</v>
      </c>
      <c r="AB116" s="1">
        <f t="shared" si="339"/>
        <v>8</v>
      </c>
      <c r="AC116" s="1">
        <f t="shared" si="340"/>
        <v>8</v>
      </c>
      <c r="AD116" s="1" t="str">
        <f t="shared" si="341"/>
        <v>0</v>
      </c>
      <c r="AE116" s="1">
        <f t="shared" si="342"/>
        <v>8</v>
      </c>
      <c r="AF116" s="1">
        <f t="shared" si="343"/>
        <v>8</v>
      </c>
      <c r="AG116" s="1" t="str">
        <f t="shared" si="344"/>
        <v>0</v>
      </c>
      <c r="AH116" s="1">
        <f t="shared" si="345"/>
        <v>8</v>
      </c>
      <c r="AI116" s="1" t="str">
        <f t="shared" si="309"/>
        <v>0</v>
      </c>
      <c r="AJ116" s="1" t="str">
        <f t="shared" si="346"/>
        <v>0</v>
      </c>
      <c r="AK116" s="1" t="str">
        <f t="shared" si="310"/>
        <v>0</v>
      </c>
      <c r="AL116" s="1" t="str">
        <f t="shared" si="347"/>
        <v>0</v>
      </c>
      <c r="AM116" s="1" t="str">
        <f t="shared" si="348"/>
        <v>0</v>
      </c>
    </row>
    <row r="117" spans="1:39">
      <c r="A117" s="11">
        <v>106</v>
      </c>
      <c r="B117" s="13">
        <v>39251</v>
      </c>
      <c r="C117" s="36">
        <v>2</v>
      </c>
      <c r="D117" s="36">
        <v>5</v>
      </c>
      <c r="E117" s="36">
        <v>3</v>
      </c>
      <c r="F117" s="36">
        <v>6</v>
      </c>
      <c r="G117" s="36">
        <v>7</v>
      </c>
      <c r="H117" s="36">
        <v>4</v>
      </c>
      <c r="I117" s="36">
        <v>9</v>
      </c>
      <c r="J117" s="37">
        <v>1</v>
      </c>
      <c r="K117" s="37" t="s">
        <v>6</v>
      </c>
      <c r="L117" s="36">
        <v>8</v>
      </c>
      <c r="M117" s="36" t="s">
        <v>141</v>
      </c>
      <c r="N117" s="36" t="s">
        <v>141</v>
      </c>
      <c r="O117" s="36" t="s">
        <v>36</v>
      </c>
      <c r="P117" s="36" t="s">
        <v>141</v>
      </c>
      <c r="Q117" s="36" t="s">
        <v>141</v>
      </c>
      <c r="R117" s="1">
        <f t="shared" si="331"/>
        <v>9</v>
      </c>
      <c r="S117" s="1">
        <f t="shared" si="332"/>
        <v>0</v>
      </c>
      <c r="T117" s="1">
        <f t="shared" si="333"/>
        <v>0</v>
      </c>
      <c r="U117" s="1">
        <f t="shared" si="334"/>
        <v>0</v>
      </c>
      <c r="V117" s="1">
        <f t="shared" si="335"/>
        <v>9</v>
      </c>
      <c r="Y117" s="1">
        <f t="shared" si="336"/>
        <v>9</v>
      </c>
      <c r="Z117" s="1">
        <f t="shared" si="337"/>
        <v>9</v>
      </c>
      <c r="AA117" s="1">
        <f t="shared" si="338"/>
        <v>9</v>
      </c>
      <c r="AB117" s="1">
        <f t="shared" si="339"/>
        <v>9</v>
      </c>
      <c r="AC117" s="1">
        <f t="shared" si="340"/>
        <v>9</v>
      </c>
      <c r="AD117" s="1">
        <f t="shared" si="341"/>
        <v>9</v>
      </c>
      <c r="AE117" s="1">
        <f t="shared" si="342"/>
        <v>9</v>
      </c>
      <c r="AF117" s="1">
        <f t="shared" si="343"/>
        <v>9</v>
      </c>
      <c r="AG117" s="1" t="str">
        <f t="shared" si="344"/>
        <v>0</v>
      </c>
      <c r="AH117" s="1">
        <f t="shared" si="345"/>
        <v>9</v>
      </c>
      <c r="AI117" s="1" t="str">
        <f t="shared" si="309"/>
        <v>0</v>
      </c>
      <c r="AJ117" s="1" t="str">
        <f t="shared" si="346"/>
        <v>0</v>
      </c>
      <c r="AK117" s="1" t="str">
        <f t="shared" si="310"/>
        <v>0</v>
      </c>
      <c r="AL117" s="1" t="str">
        <f t="shared" si="347"/>
        <v>0</v>
      </c>
      <c r="AM117" s="1" t="str">
        <f t="shared" si="348"/>
        <v>0</v>
      </c>
    </row>
    <row r="118" spans="1:39">
      <c r="A118" s="11">
        <v>107</v>
      </c>
      <c r="B118" s="13">
        <v>39251</v>
      </c>
      <c r="C118" s="36">
        <v>5</v>
      </c>
      <c r="D118" s="36">
        <v>3</v>
      </c>
      <c r="E118" s="36">
        <v>6</v>
      </c>
      <c r="F118" s="36">
        <v>2</v>
      </c>
      <c r="G118" s="36">
        <v>1</v>
      </c>
      <c r="H118" s="36" t="s">
        <v>141</v>
      </c>
      <c r="I118" s="36">
        <v>8</v>
      </c>
      <c r="J118" s="37">
        <v>4</v>
      </c>
      <c r="K118" s="37" t="s">
        <v>6</v>
      </c>
      <c r="L118" s="36">
        <v>7</v>
      </c>
      <c r="M118" s="36">
        <v>9</v>
      </c>
      <c r="N118" s="36" t="s">
        <v>141</v>
      </c>
      <c r="O118" s="36" t="s">
        <v>36</v>
      </c>
      <c r="P118" s="36" t="s">
        <v>141</v>
      </c>
      <c r="Q118" s="36" t="s">
        <v>141</v>
      </c>
      <c r="R118" s="1">
        <f t="shared" si="331"/>
        <v>9</v>
      </c>
      <c r="S118" s="1">
        <f t="shared" si="332"/>
        <v>0</v>
      </c>
      <c r="T118" s="1">
        <f t="shared" si="333"/>
        <v>0</v>
      </c>
      <c r="U118" s="1">
        <f t="shared" si="334"/>
        <v>0</v>
      </c>
      <c r="V118" s="1">
        <f t="shared" si="335"/>
        <v>9</v>
      </c>
      <c r="Y118" s="1">
        <f t="shared" si="336"/>
        <v>9</v>
      </c>
      <c r="Z118" s="1">
        <f t="shared" si="337"/>
        <v>9</v>
      </c>
      <c r="AA118" s="1">
        <f t="shared" si="338"/>
        <v>9</v>
      </c>
      <c r="AB118" s="1">
        <f t="shared" si="339"/>
        <v>9</v>
      </c>
      <c r="AC118" s="1">
        <f t="shared" si="340"/>
        <v>9</v>
      </c>
      <c r="AD118" s="1" t="str">
        <f t="shared" si="341"/>
        <v>0</v>
      </c>
      <c r="AE118" s="1">
        <f t="shared" si="342"/>
        <v>9</v>
      </c>
      <c r="AF118" s="1">
        <f t="shared" si="343"/>
        <v>9</v>
      </c>
      <c r="AG118" s="1" t="str">
        <f t="shared" si="344"/>
        <v>0</v>
      </c>
      <c r="AH118" s="1">
        <f t="shared" si="345"/>
        <v>9</v>
      </c>
      <c r="AI118" s="1">
        <f t="shared" si="345"/>
        <v>9</v>
      </c>
      <c r="AJ118" s="1" t="str">
        <f t="shared" si="346"/>
        <v>0</v>
      </c>
      <c r="AK118" s="1" t="str">
        <f t="shared" si="346"/>
        <v>0</v>
      </c>
      <c r="AL118" s="1" t="str">
        <f t="shared" si="347"/>
        <v>0</v>
      </c>
      <c r="AM118" s="1" t="str">
        <f t="shared" si="348"/>
        <v>0</v>
      </c>
    </row>
    <row r="119" spans="1:39">
      <c r="A119" s="11">
        <v>108</v>
      </c>
      <c r="B119" s="13">
        <v>39251</v>
      </c>
      <c r="C119" s="36">
        <v>8</v>
      </c>
      <c r="D119" s="36">
        <v>6</v>
      </c>
      <c r="E119" s="36">
        <v>7</v>
      </c>
      <c r="F119" s="36">
        <v>5</v>
      </c>
      <c r="G119" s="36">
        <v>1</v>
      </c>
      <c r="H119" s="36" t="s">
        <v>141</v>
      </c>
      <c r="I119" s="36">
        <v>4</v>
      </c>
      <c r="J119" s="37">
        <v>2</v>
      </c>
      <c r="K119" s="37" t="s">
        <v>6</v>
      </c>
      <c r="L119" s="36">
        <v>3</v>
      </c>
      <c r="M119" s="36" t="s">
        <v>141</v>
      </c>
      <c r="N119" s="36" t="s">
        <v>141</v>
      </c>
      <c r="O119" s="36" t="s">
        <v>36</v>
      </c>
      <c r="P119" s="36" t="s">
        <v>141</v>
      </c>
      <c r="Q119" s="36" t="s">
        <v>141</v>
      </c>
      <c r="R119" s="1">
        <f t="shared" si="331"/>
        <v>8</v>
      </c>
      <c r="S119" s="1">
        <f t="shared" si="332"/>
        <v>0</v>
      </c>
      <c r="T119" s="1">
        <f t="shared" si="333"/>
        <v>0</v>
      </c>
      <c r="U119" s="1">
        <f t="shared" si="334"/>
        <v>0</v>
      </c>
      <c r="V119" s="1">
        <f t="shared" si="335"/>
        <v>8</v>
      </c>
      <c r="Y119" s="1">
        <f t="shared" si="336"/>
        <v>8</v>
      </c>
      <c r="Z119" s="1">
        <f t="shared" si="337"/>
        <v>8</v>
      </c>
      <c r="AA119" s="1">
        <f t="shared" si="338"/>
        <v>8</v>
      </c>
      <c r="AB119" s="1">
        <f t="shared" si="339"/>
        <v>8</v>
      </c>
      <c r="AC119" s="1">
        <f t="shared" si="340"/>
        <v>8</v>
      </c>
      <c r="AD119" s="1" t="str">
        <f t="shared" si="341"/>
        <v>0</v>
      </c>
      <c r="AE119" s="1">
        <f t="shared" si="342"/>
        <v>8</v>
      </c>
      <c r="AF119" s="1">
        <f t="shared" si="343"/>
        <v>8</v>
      </c>
      <c r="AG119" s="1" t="str">
        <f t="shared" si="344"/>
        <v>0</v>
      </c>
      <c r="AH119" s="1">
        <f t="shared" si="345"/>
        <v>8</v>
      </c>
      <c r="AI119" s="1" t="str">
        <f t="shared" si="345"/>
        <v>0</v>
      </c>
      <c r="AJ119" s="1" t="str">
        <f t="shared" si="346"/>
        <v>0</v>
      </c>
      <c r="AK119" s="1" t="str">
        <f t="shared" si="346"/>
        <v>0</v>
      </c>
      <c r="AL119" s="1" t="str">
        <f t="shared" si="347"/>
        <v>0</v>
      </c>
      <c r="AM119" s="1" t="str">
        <f t="shared" si="348"/>
        <v>0</v>
      </c>
    </row>
    <row r="120" spans="1:39">
      <c r="A120" s="11">
        <v>109</v>
      </c>
      <c r="B120" s="13">
        <v>39251</v>
      </c>
      <c r="C120" s="36">
        <v>6</v>
      </c>
      <c r="D120" s="36">
        <v>1</v>
      </c>
      <c r="E120" s="36">
        <v>7</v>
      </c>
      <c r="F120" s="36">
        <v>2</v>
      </c>
      <c r="G120" s="36">
        <v>3</v>
      </c>
      <c r="H120" s="36" t="s">
        <v>141</v>
      </c>
      <c r="I120" s="36">
        <v>8</v>
      </c>
      <c r="J120" s="37">
        <v>5</v>
      </c>
      <c r="K120" s="37" t="s">
        <v>6</v>
      </c>
      <c r="L120" s="36">
        <v>4</v>
      </c>
      <c r="M120" s="36" t="s">
        <v>141</v>
      </c>
      <c r="N120" s="36" t="s">
        <v>141</v>
      </c>
      <c r="O120" s="36" t="s">
        <v>36</v>
      </c>
      <c r="P120" s="36" t="s">
        <v>141</v>
      </c>
      <c r="Q120" s="36" t="s">
        <v>141</v>
      </c>
      <c r="R120" s="1">
        <f t="shared" si="331"/>
        <v>8</v>
      </c>
      <c r="S120" s="1">
        <f t="shared" si="332"/>
        <v>0</v>
      </c>
      <c r="T120" s="1">
        <f t="shared" si="333"/>
        <v>0</v>
      </c>
      <c r="U120" s="1">
        <f t="shared" si="334"/>
        <v>0</v>
      </c>
      <c r="V120" s="1">
        <f t="shared" si="335"/>
        <v>8</v>
      </c>
      <c r="Y120" s="1">
        <f t="shared" si="336"/>
        <v>8</v>
      </c>
      <c r="Z120" s="1">
        <f t="shared" si="337"/>
        <v>8</v>
      </c>
      <c r="AA120" s="1">
        <f t="shared" si="338"/>
        <v>8</v>
      </c>
      <c r="AB120" s="1">
        <f t="shared" si="339"/>
        <v>8</v>
      </c>
      <c r="AC120" s="1">
        <f t="shared" si="340"/>
        <v>8</v>
      </c>
      <c r="AD120" s="1" t="str">
        <f t="shared" si="341"/>
        <v>0</v>
      </c>
      <c r="AE120" s="1">
        <f t="shared" si="342"/>
        <v>8</v>
      </c>
      <c r="AF120" s="1">
        <f t="shared" si="343"/>
        <v>8</v>
      </c>
      <c r="AG120" s="1" t="str">
        <f t="shared" si="344"/>
        <v>0</v>
      </c>
      <c r="AH120" s="1">
        <f t="shared" si="345"/>
        <v>8</v>
      </c>
      <c r="AI120" s="1" t="str">
        <f t="shared" si="345"/>
        <v>0</v>
      </c>
      <c r="AJ120" s="1" t="str">
        <f t="shared" si="346"/>
        <v>0</v>
      </c>
      <c r="AK120" s="1" t="str">
        <f t="shared" si="346"/>
        <v>0</v>
      </c>
      <c r="AL120" s="1" t="str">
        <f t="shared" si="347"/>
        <v>0</v>
      </c>
      <c r="AM120" s="1" t="str">
        <f t="shared" si="348"/>
        <v>0</v>
      </c>
    </row>
    <row r="121" spans="1:39">
      <c r="A121" s="11">
        <v>110</v>
      </c>
      <c r="B121" s="13">
        <v>39258</v>
      </c>
      <c r="C121" s="36">
        <v>1</v>
      </c>
      <c r="D121" s="36" t="s">
        <v>141</v>
      </c>
      <c r="E121" s="36">
        <v>2</v>
      </c>
      <c r="F121" s="36">
        <v>5</v>
      </c>
      <c r="G121" s="36">
        <v>4</v>
      </c>
      <c r="H121" s="36" t="s">
        <v>141</v>
      </c>
      <c r="I121" s="36">
        <v>6</v>
      </c>
      <c r="J121" s="36" t="s">
        <v>141</v>
      </c>
      <c r="K121" s="36" t="s">
        <v>141</v>
      </c>
      <c r="L121" s="36">
        <v>3</v>
      </c>
      <c r="M121" s="36">
        <v>7</v>
      </c>
      <c r="N121" s="36" t="s">
        <v>141</v>
      </c>
      <c r="O121" s="36" t="s">
        <v>36</v>
      </c>
      <c r="P121" s="36" t="s">
        <v>141</v>
      </c>
      <c r="Q121" s="36" t="s">
        <v>141</v>
      </c>
      <c r="R121" s="1">
        <f t="shared" ref="R121:R123" si="349">+COUNT(C121:Q121)</f>
        <v>7</v>
      </c>
      <c r="S121" s="1">
        <f t="shared" ref="S121:S123" si="350">+COUNTIF(C121:Q121,"DSQ")</f>
        <v>0</v>
      </c>
      <c r="T121" s="1">
        <f t="shared" ref="T121:T123" si="351">+COUNTIF(C121:Q121,"WD")</f>
        <v>0</v>
      </c>
      <c r="U121" s="1">
        <f t="shared" ref="U121:U123" si="352">+COUNTIF(C121:Q121,"DNF")</f>
        <v>0</v>
      </c>
      <c r="V121" s="1">
        <f t="shared" ref="V121:V123" si="353">+SUM(R121:U121)</f>
        <v>7</v>
      </c>
      <c r="Y121" s="1">
        <f t="shared" ref="Y121:Y123" si="354">+IF(OR(C121="DNC",C121="DNS"),"0",$V121)</f>
        <v>7</v>
      </c>
      <c r="Z121" s="1" t="str">
        <f t="shared" ref="Z121:Z123" si="355">+IF(OR(D121="DNC",D121="DNS"),"0",$V121)</f>
        <v>0</v>
      </c>
      <c r="AA121" s="1">
        <f t="shared" ref="AA121:AA123" si="356">+IF(OR(E121="DNC",E121="DNS"),"0",$V121)</f>
        <v>7</v>
      </c>
      <c r="AB121" s="1">
        <f t="shared" ref="AB121:AB123" si="357">+IF(OR(F121="DNC",F121="DNS"),"0",$V121)</f>
        <v>7</v>
      </c>
      <c r="AC121" s="1">
        <f t="shared" ref="AC121:AC123" si="358">+IF(OR(G121="DNC",G121="DNS"),"0",$V121)</f>
        <v>7</v>
      </c>
      <c r="AD121" s="1" t="str">
        <f t="shared" ref="AD121:AD123" si="359">+IF(OR(H121="DNC",H121="DNS"),"0",$V121)</f>
        <v>0</v>
      </c>
      <c r="AE121" s="1">
        <f t="shared" ref="AE121:AE123" si="360">+IF(OR(I121="DNC",I121="DNS"),"0",$V121)</f>
        <v>7</v>
      </c>
      <c r="AF121" s="1" t="str">
        <f t="shared" ref="AF121:AF123" si="361">+IF(OR(J121="DNC",J121="DNS"),"0",$V121)</f>
        <v>0</v>
      </c>
      <c r="AG121" s="1" t="str">
        <f t="shared" ref="AG121:AG123" si="362">+IF(OR(K121="DNC",K121="DNS"),"0",$V121)</f>
        <v>0</v>
      </c>
      <c r="AH121" s="1">
        <f t="shared" ref="AH121:AH123" si="363">+IF(OR(L121="DNC",L121="DNS"),"0",$V121)</f>
        <v>7</v>
      </c>
      <c r="AI121" s="1">
        <f t="shared" si="345"/>
        <v>7</v>
      </c>
      <c r="AJ121" s="1" t="str">
        <f t="shared" ref="AJ121:AJ123" si="364">+IF(OR(N121="DNC",N121="DNS"),"0",$V121)</f>
        <v>0</v>
      </c>
      <c r="AK121" s="1" t="str">
        <f t="shared" si="346"/>
        <v>0</v>
      </c>
      <c r="AL121" s="1" t="str">
        <f t="shared" ref="AL121:AL123" si="365">+IF(OR(P121="DNC",P121="DNS"),"0",$V121)</f>
        <v>0</v>
      </c>
      <c r="AM121" s="1" t="str">
        <f t="shared" ref="AM121:AM123" si="366">+IF(OR(Q121="DNC",Q121="DNS"),"0",$V121)</f>
        <v>0</v>
      </c>
    </row>
    <row r="122" spans="1:39">
      <c r="A122" s="11">
        <v>111</v>
      </c>
      <c r="B122" s="13">
        <v>39258</v>
      </c>
      <c r="C122" s="36">
        <v>4</v>
      </c>
      <c r="D122" s="36" t="s">
        <v>141</v>
      </c>
      <c r="E122" s="36">
        <v>5</v>
      </c>
      <c r="F122" s="36">
        <v>1</v>
      </c>
      <c r="G122" s="36">
        <v>3</v>
      </c>
      <c r="H122" s="36" t="s">
        <v>141</v>
      </c>
      <c r="I122" s="36">
        <v>6</v>
      </c>
      <c r="J122" s="36" t="s">
        <v>141</v>
      </c>
      <c r="K122" s="36" t="s">
        <v>141</v>
      </c>
      <c r="L122" s="36">
        <v>2</v>
      </c>
      <c r="M122" s="36">
        <v>7</v>
      </c>
      <c r="N122" s="36" t="s">
        <v>141</v>
      </c>
      <c r="O122" s="36" t="s">
        <v>36</v>
      </c>
      <c r="P122" s="36" t="s">
        <v>141</v>
      </c>
      <c r="Q122" s="36" t="s">
        <v>141</v>
      </c>
      <c r="R122" s="1">
        <f t="shared" si="349"/>
        <v>7</v>
      </c>
      <c r="S122" s="1">
        <f t="shared" si="350"/>
        <v>0</v>
      </c>
      <c r="T122" s="1">
        <f t="shared" si="351"/>
        <v>0</v>
      </c>
      <c r="U122" s="1">
        <f t="shared" si="352"/>
        <v>0</v>
      </c>
      <c r="V122" s="1">
        <f t="shared" si="353"/>
        <v>7</v>
      </c>
      <c r="Y122" s="1">
        <f t="shared" si="354"/>
        <v>7</v>
      </c>
      <c r="Z122" s="1" t="str">
        <f t="shared" si="355"/>
        <v>0</v>
      </c>
      <c r="AA122" s="1">
        <f t="shared" si="356"/>
        <v>7</v>
      </c>
      <c r="AB122" s="1">
        <f t="shared" si="357"/>
        <v>7</v>
      </c>
      <c r="AC122" s="1">
        <f t="shared" si="358"/>
        <v>7</v>
      </c>
      <c r="AD122" s="1" t="str">
        <f t="shared" si="359"/>
        <v>0</v>
      </c>
      <c r="AE122" s="1">
        <f t="shared" si="360"/>
        <v>7</v>
      </c>
      <c r="AF122" s="1" t="str">
        <f t="shared" si="361"/>
        <v>0</v>
      </c>
      <c r="AG122" s="1" t="str">
        <f t="shared" si="362"/>
        <v>0</v>
      </c>
      <c r="AH122" s="1">
        <f t="shared" si="363"/>
        <v>7</v>
      </c>
      <c r="AI122" s="1">
        <f t="shared" si="345"/>
        <v>7</v>
      </c>
      <c r="AJ122" s="1" t="str">
        <f t="shared" si="364"/>
        <v>0</v>
      </c>
      <c r="AK122" s="1" t="str">
        <f t="shared" si="346"/>
        <v>0</v>
      </c>
      <c r="AL122" s="1" t="str">
        <f t="shared" si="365"/>
        <v>0</v>
      </c>
      <c r="AM122" s="1" t="str">
        <f t="shared" si="366"/>
        <v>0</v>
      </c>
    </row>
    <row r="123" spans="1:39">
      <c r="A123" s="11">
        <v>112</v>
      </c>
      <c r="B123" s="13">
        <v>39258</v>
      </c>
      <c r="C123" s="36">
        <v>1</v>
      </c>
      <c r="D123" s="36" t="s">
        <v>141</v>
      </c>
      <c r="E123" s="36">
        <v>2</v>
      </c>
      <c r="F123" s="36">
        <v>6</v>
      </c>
      <c r="G123" s="36">
        <v>4</v>
      </c>
      <c r="H123" s="36" t="s">
        <v>141</v>
      </c>
      <c r="I123" s="36">
        <v>5</v>
      </c>
      <c r="J123" s="36" t="s">
        <v>141</v>
      </c>
      <c r="K123" s="36" t="s">
        <v>141</v>
      </c>
      <c r="L123" s="36">
        <v>3</v>
      </c>
      <c r="M123" s="36">
        <v>7</v>
      </c>
      <c r="N123" s="36" t="s">
        <v>141</v>
      </c>
      <c r="O123" s="36" t="s">
        <v>36</v>
      </c>
      <c r="P123" s="36" t="s">
        <v>141</v>
      </c>
      <c r="Q123" s="36" t="s">
        <v>141</v>
      </c>
      <c r="R123" s="1">
        <f t="shared" si="349"/>
        <v>7</v>
      </c>
      <c r="S123" s="1">
        <f t="shared" si="350"/>
        <v>0</v>
      </c>
      <c r="T123" s="1">
        <f t="shared" si="351"/>
        <v>0</v>
      </c>
      <c r="U123" s="1">
        <f t="shared" si="352"/>
        <v>0</v>
      </c>
      <c r="V123" s="1">
        <f t="shared" si="353"/>
        <v>7</v>
      </c>
      <c r="Y123" s="1">
        <f t="shared" si="354"/>
        <v>7</v>
      </c>
      <c r="Z123" s="1" t="str">
        <f t="shared" si="355"/>
        <v>0</v>
      </c>
      <c r="AA123" s="1">
        <f t="shared" si="356"/>
        <v>7</v>
      </c>
      <c r="AB123" s="1">
        <f t="shared" si="357"/>
        <v>7</v>
      </c>
      <c r="AC123" s="1">
        <f t="shared" si="358"/>
        <v>7</v>
      </c>
      <c r="AD123" s="1" t="str">
        <f t="shared" si="359"/>
        <v>0</v>
      </c>
      <c r="AE123" s="1">
        <f t="shared" si="360"/>
        <v>7</v>
      </c>
      <c r="AF123" s="1" t="str">
        <f t="shared" si="361"/>
        <v>0</v>
      </c>
      <c r="AG123" s="1" t="str">
        <f t="shared" si="362"/>
        <v>0</v>
      </c>
      <c r="AH123" s="1">
        <f t="shared" si="363"/>
        <v>7</v>
      </c>
      <c r="AI123" s="1">
        <f t="shared" si="345"/>
        <v>7</v>
      </c>
      <c r="AJ123" s="1" t="str">
        <f t="shared" si="364"/>
        <v>0</v>
      </c>
      <c r="AK123" s="1" t="str">
        <f t="shared" si="346"/>
        <v>0</v>
      </c>
      <c r="AL123" s="1" t="str">
        <f t="shared" si="365"/>
        <v>0</v>
      </c>
      <c r="AM123" s="1" t="str">
        <f t="shared" si="366"/>
        <v>0</v>
      </c>
    </row>
    <row r="124" spans="1:39">
      <c r="A124" s="11">
        <v>113</v>
      </c>
      <c r="B124" s="13">
        <v>39265</v>
      </c>
      <c r="C124" s="36">
        <v>2</v>
      </c>
      <c r="D124" s="36" t="s">
        <v>141</v>
      </c>
      <c r="E124" s="36">
        <v>4</v>
      </c>
      <c r="F124" s="36">
        <v>6</v>
      </c>
      <c r="G124" s="36">
        <v>3</v>
      </c>
      <c r="H124" s="36">
        <v>5</v>
      </c>
      <c r="I124" s="36" t="s">
        <v>141</v>
      </c>
      <c r="J124" s="36" t="s">
        <v>141</v>
      </c>
      <c r="K124" s="36" t="s">
        <v>141</v>
      </c>
      <c r="L124" s="36">
        <v>1</v>
      </c>
      <c r="M124" s="36" t="s">
        <v>141</v>
      </c>
      <c r="N124" s="36" t="s">
        <v>141</v>
      </c>
      <c r="O124" s="36" t="s">
        <v>36</v>
      </c>
      <c r="P124" s="36" t="s">
        <v>141</v>
      </c>
      <c r="Q124" s="36" t="s">
        <v>141</v>
      </c>
      <c r="R124" s="1">
        <f t="shared" ref="R124:R129" si="367">+COUNT(C124:Q124)</f>
        <v>6</v>
      </c>
      <c r="S124" s="1">
        <f t="shared" ref="S124:S129" si="368">+COUNTIF(C124:Q124,"DSQ")</f>
        <v>0</v>
      </c>
      <c r="T124" s="1">
        <f t="shared" ref="T124:T129" si="369">+COUNTIF(C124:Q124,"WD")</f>
        <v>0</v>
      </c>
      <c r="U124" s="1">
        <f t="shared" ref="U124:U129" si="370">+COUNTIF(C124:Q124,"DNF")</f>
        <v>0</v>
      </c>
      <c r="V124" s="1">
        <f t="shared" ref="V124:V129" si="371">+SUM(R124:U124)</f>
        <v>6</v>
      </c>
      <c r="Y124" s="1">
        <f t="shared" ref="Y124:Y129" si="372">+IF(OR(C124="DNC",C124="DNS"),"0",$V124)</f>
        <v>6</v>
      </c>
      <c r="Z124" s="1" t="str">
        <f t="shared" ref="Z124:Z129" si="373">+IF(OR(D124="DNC",D124="DNS"),"0",$V124)</f>
        <v>0</v>
      </c>
      <c r="AA124" s="1">
        <f t="shared" ref="AA124:AA129" si="374">+IF(OR(E124="DNC",E124="DNS"),"0",$V124)</f>
        <v>6</v>
      </c>
      <c r="AB124" s="1">
        <f t="shared" ref="AB124:AB129" si="375">+IF(OR(F124="DNC",F124="DNS"),"0",$V124)</f>
        <v>6</v>
      </c>
      <c r="AC124" s="1">
        <f t="shared" ref="AC124:AC129" si="376">+IF(OR(G124="DNC",G124="DNS"),"0",$V124)</f>
        <v>6</v>
      </c>
      <c r="AD124" s="1">
        <f t="shared" ref="AD124:AD129" si="377">+IF(OR(H124="DNC",H124="DNS"),"0",$V124)</f>
        <v>6</v>
      </c>
      <c r="AE124" s="1" t="str">
        <f t="shared" ref="AE124:AE129" si="378">+IF(OR(I124="DNC",I124="DNS"),"0",$V124)</f>
        <v>0</v>
      </c>
      <c r="AF124" s="1" t="str">
        <f t="shared" ref="AF124:AF129" si="379">+IF(OR(J124="DNC",J124="DNS"),"0",$V124)</f>
        <v>0</v>
      </c>
      <c r="AG124" s="1" t="str">
        <f t="shared" ref="AG124:AG129" si="380">+IF(OR(K124="DNC",K124="DNS"),"0",$V124)</f>
        <v>0</v>
      </c>
      <c r="AH124" s="1">
        <f t="shared" ref="AH124:AH129" si="381">+IF(OR(L124="DNC",L124="DNS"),"0",$V124)</f>
        <v>6</v>
      </c>
      <c r="AI124" s="1" t="str">
        <f t="shared" si="345"/>
        <v>0</v>
      </c>
      <c r="AJ124" s="1" t="str">
        <f t="shared" ref="AJ124:AJ129" si="382">+IF(OR(N124="DNC",N124="DNS"),"0",$V124)</f>
        <v>0</v>
      </c>
      <c r="AK124" s="1" t="str">
        <f t="shared" si="346"/>
        <v>0</v>
      </c>
      <c r="AL124" s="1" t="str">
        <f t="shared" ref="AL124:AL129" si="383">+IF(OR(P124="DNC",P124="DNS"),"0",$V124)</f>
        <v>0</v>
      </c>
      <c r="AM124" s="1" t="str">
        <f t="shared" ref="AM124:AM129" si="384">+IF(OR(Q124="DNC",Q124="DNS"),"0",$V124)</f>
        <v>0</v>
      </c>
    </row>
    <row r="125" spans="1:39">
      <c r="A125" s="11">
        <v>114</v>
      </c>
      <c r="B125" s="13">
        <v>39265</v>
      </c>
      <c r="C125" s="36">
        <v>2</v>
      </c>
      <c r="D125" s="36" t="s">
        <v>141</v>
      </c>
      <c r="E125" s="36">
        <v>6</v>
      </c>
      <c r="F125" s="36">
        <v>4</v>
      </c>
      <c r="G125" s="36">
        <v>1</v>
      </c>
      <c r="H125" s="36">
        <v>5</v>
      </c>
      <c r="I125" s="36" t="s">
        <v>141</v>
      </c>
      <c r="J125" s="36" t="s">
        <v>141</v>
      </c>
      <c r="K125" s="36" t="s">
        <v>141</v>
      </c>
      <c r="L125" s="36">
        <v>3</v>
      </c>
      <c r="M125" s="36" t="s">
        <v>141</v>
      </c>
      <c r="N125" s="36" t="s">
        <v>141</v>
      </c>
      <c r="O125" s="36" t="s">
        <v>36</v>
      </c>
      <c r="P125" s="36" t="s">
        <v>141</v>
      </c>
      <c r="Q125" s="36" t="s">
        <v>141</v>
      </c>
      <c r="R125" s="1">
        <f t="shared" si="367"/>
        <v>6</v>
      </c>
      <c r="S125" s="1">
        <f t="shared" si="368"/>
        <v>0</v>
      </c>
      <c r="T125" s="1">
        <f t="shared" si="369"/>
        <v>0</v>
      </c>
      <c r="U125" s="1">
        <f t="shared" si="370"/>
        <v>0</v>
      </c>
      <c r="V125" s="1">
        <f t="shared" si="371"/>
        <v>6</v>
      </c>
      <c r="Y125" s="1">
        <f t="shared" si="372"/>
        <v>6</v>
      </c>
      <c r="Z125" s="1" t="str">
        <f t="shared" si="373"/>
        <v>0</v>
      </c>
      <c r="AA125" s="1">
        <f t="shared" si="374"/>
        <v>6</v>
      </c>
      <c r="AB125" s="1">
        <f t="shared" si="375"/>
        <v>6</v>
      </c>
      <c r="AC125" s="1">
        <f t="shared" si="376"/>
        <v>6</v>
      </c>
      <c r="AD125" s="1">
        <f t="shared" si="377"/>
        <v>6</v>
      </c>
      <c r="AE125" s="1" t="str">
        <f t="shared" si="378"/>
        <v>0</v>
      </c>
      <c r="AF125" s="1" t="str">
        <f t="shared" si="379"/>
        <v>0</v>
      </c>
      <c r="AG125" s="1" t="str">
        <f t="shared" si="380"/>
        <v>0</v>
      </c>
      <c r="AH125" s="1">
        <f t="shared" si="381"/>
        <v>6</v>
      </c>
      <c r="AI125" s="1" t="str">
        <f t="shared" si="345"/>
        <v>0</v>
      </c>
      <c r="AJ125" s="1" t="str">
        <f t="shared" si="382"/>
        <v>0</v>
      </c>
      <c r="AK125" s="1" t="str">
        <f t="shared" si="346"/>
        <v>0</v>
      </c>
      <c r="AL125" s="1" t="str">
        <f t="shared" si="383"/>
        <v>0</v>
      </c>
      <c r="AM125" s="1" t="str">
        <f t="shared" si="384"/>
        <v>0</v>
      </c>
    </row>
    <row r="126" spans="1:39">
      <c r="A126" s="11">
        <v>115</v>
      </c>
      <c r="B126" s="13">
        <v>39265</v>
      </c>
      <c r="C126" s="36">
        <v>5</v>
      </c>
      <c r="D126" s="36" t="s">
        <v>141</v>
      </c>
      <c r="E126" s="36">
        <v>1</v>
      </c>
      <c r="F126" s="36">
        <v>6</v>
      </c>
      <c r="G126" s="36">
        <v>4</v>
      </c>
      <c r="H126" s="36">
        <v>3</v>
      </c>
      <c r="I126" s="36" t="s">
        <v>141</v>
      </c>
      <c r="J126" s="36" t="s">
        <v>141</v>
      </c>
      <c r="K126" s="36" t="s">
        <v>141</v>
      </c>
      <c r="L126" s="36">
        <v>2</v>
      </c>
      <c r="M126" s="36" t="s">
        <v>141</v>
      </c>
      <c r="N126" s="36" t="s">
        <v>141</v>
      </c>
      <c r="O126" s="36" t="s">
        <v>36</v>
      </c>
      <c r="P126" s="36" t="s">
        <v>141</v>
      </c>
      <c r="Q126" s="36" t="s">
        <v>141</v>
      </c>
      <c r="R126" s="1">
        <f t="shared" si="367"/>
        <v>6</v>
      </c>
      <c r="S126" s="1">
        <f t="shared" si="368"/>
        <v>0</v>
      </c>
      <c r="T126" s="1">
        <f t="shared" si="369"/>
        <v>0</v>
      </c>
      <c r="U126" s="1">
        <f t="shared" si="370"/>
        <v>0</v>
      </c>
      <c r="V126" s="1">
        <f t="shared" si="371"/>
        <v>6</v>
      </c>
      <c r="Y126" s="1">
        <f t="shared" si="372"/>
        <v>6</v>
      </c>
      <c r="Z126" s="1" t="str">
        <f t="shared" si="373"/>
        <v>0</v>
      </c>
      <c r="AA126" s="1">
        <f t="shared" si="374"/>
        <v>6</v>
      </c>
      <c r="AB126" s="1">
        <f t="shared" si="375"/>
        <v>6</v>
      </c>
      <c r="AC126" s="1">
        <f t="shared" si="376"/>
        <v>6</v>
      </c>
      <c r="AD126" s="1">
        <f t="shared" si="377"/>
        <v>6</v>
      </c>
      <c r="AE126" s="1" t="str">
        <f t="shared" si="378"/>
        <v>0</v>
      </c>
      <c r="AF126" s="1" t="str">
        <f t="shared" si="379"/>
        <v>0</v>
      </c>
      <c r="AG126" s="1" t="str">
        <f t="shared" si="380"/>
        <v>0</v>
      </c>
      <c r="AH126" s="1">
        <f t="shared" si="381"/>
        <v>6</v>
      </c>
      <c r="AI126" s="1" t="str">
        <f t="shared" si="345"/>
        <v>0</v>
      </c>
      <c r="AJ126" s="1" t="str">
        <f t="shared" si="382"/>
        <v>0</v>
      </c>
      <c r="AK126" s="1" t="str">
        <f t="shared" si="346"/>
        <v>0</v>
      </c>
      <c r="AL126" s="1" t="str">
        <f t="shared" si="383"/>
        <v>0</v>
      </c>
      <c r="AM126" s="1" t="str">
        <f t="shared" si="384"/>
        <v>0</v>
      </c>
    </row>
    <row r="127" spans="1:39">
      <c r="A127" s="11">
        <v>116</v>
      </c>
      <c r="B127" s="13">
        <v>39265</v>
      </c>
      <c r="C127" s="36">
        <v>4</v>
      </c>
      <c r="D127" s="36" t="s">
        <v>141</v>
      </c>
      <c r="E127" s="36">
        <v>2</v>
      </c>
      <c r="F127" s="36">
        <v>6</v>
      </c>
      <c r="G127" s="36">
        <v>3</v>
      </c>
      <c r="H127" s="36">
        <v>1</v>
      </c>
      <c r="I127" s="36" t="s">
        <v>141</v>
      </c>
      <c r="J127" s="36" t="s">
        <v>141</v>
      </c>
      <c r="K127" s="36" t="s">
        <v>141</v>
      </c>
      <c r="L127" s="36">
        <v>5</v>
      </c>
      <c r="M127" s="36" t="s">
        <v>141</v>
      </c>
      <c r="N127" s="36" t="s">
        <v>141</v>
      </c>
      <c r="O127" s="36" t="s">
        <v>36</v>
      </c>
      <c r="P127" s="36" t="s">
        <v>141</v>
      </c>
      <c r="Q127" s="36" t="s">
        <v>141</v>
      </c>
      <c r="R127" s="1">
        <f t="shared" si="367"/>
        <v>6</v>
      </c>
      <c r="S127" s="1">
        <f t="shared" si="368"/>
        <v>0</v>
      </c>
      <c r="T127" s="1">
        <f t="shared" si="369"/>
        <v>0</v>
      </c>
      <c r="U127" s="1">
        <f t="shared" si="370"/>
        <v>0</v>
      </c>
      <c r="V127" s="1">
        <f t="shared" si="371"/>
        <v>6</v>
      </c>
      <c r="Y127" s="1">
        <f t="shared" si="372"/>
        <v>6</v>
      </c>
      <c r="Z127" s="1" t="str">
        <f t="shared" si="373"/>
        <v>0</v>
      </c>
      <c r="AA127" s="1">
        <f t="shared" si="374"/>
        <v>6</v>
      </c>
      <c r="AB127" s="1">
        <f t="shared" si="375"/>
        <v>6</v>
      </c>
      <c r="AC127" s="1">
        <f t="shared" si="376"/>
        <v>6</v>
      </c>
      <c r="AD127" s="1">
        <f t="shared" si="377"/>
        <v>6</v>
      </c>
      <c r="AE127" s="1" t="str">
        <f t="shared" si="378"/>
        <v>0</v>
      </c>
      <c r="AF127" s="1" t="str">
        <f t="shared" si="379"/>
        <v>0</v>
      </c>
      <c r="AG127" s="1" t="str">
        <f t="shared" si="380"/>
        <v>0</v>
      </c>
      <c r="AH127" s="1">
        <f t="shared" si="381"/>
        <v>6</v>
      </c>
      <c r="AI127" s="1" t="str">
        <f t="shared" si="345"/>
        <v>0</v>
      </c>
      <c r="AJ127" s="1" t="str">
        <f t="shared" si="382"/>
        <v>0</v>
      </c>
      <c r="AK127" s="1" t="str">
        <f t="shared" si="346"/>
        <v>0</v>
      </c>
      <c r="AL127" s="1" t="str">
        <f t="shared" si="383"/>
        <v>0</v>
      </c>
      <c r="AM127" s="1" t="str">
        <f t="shared" si="384"/>
        <v>0</v>
      </c>
    </row>
    <row r="128" spans="1:39">
      <c r="A128" s="11">
        <v>117</v>
      </c>
      <c r="B128" s="13">
        <v>39265</v>
      </c>
      <c r="C128" s="36">
        <v>1</v>
      </c>
      <c r="D128" s="36" t="s">
        <v>141</v>
      </c>
      <c r="E128" s="36">
        <v>2</v>
      </c>
      <c r="F128" s="36">
        <v>3</v>
      </c>
      <c r="G128" s="36">
        <v>4</v>
      </c>
      <c r="H128" s="36">
        <v>5</v>
      </c>
      <c r="I128" s="36" t="s">
        <v>141</v>
      </c>
      <c r="J128" s="36" t="s">
        <v>141</v>
      </c>
      <c r="K128" s="36" t="s">
        <v>141</v>
      </c>
      <c r="L128" s="36">
        <v>6</v>
      </c>
      <c r="M128" s="36" t="s">
        <v>141</v>
      </c>
      <c r="N128" s="36" t="s">
        <v>141</v>
      </c>
      <c r="O128" s="36" t="s">
        <v>36</v>
      </c>
      <c r="P128" s="36" t="s">
        <v>141</v>
      </c>
      <c r="Q128" s="36" t="s">
        <v>141</v>
      </c>
      <c r="R128" s="1">
        <f t="shared" si="367"/>
        <v>6</v>
      </c>
      <c r="S128" s="1">
        <f t="shared" si="368"/>
        <v>0</v>
      </c>
      <c r="T128" s="1">
        <f t="shared" si="369"/>
        <v>0</v>
      </c>
      <c r="U128" s="1">
        <f t="shared" si="370"/>
        <v>0</v>
      </c>
      <c r="V128" s="1">
        <f t="shared" si="371"/>
        <v>6</v>
      </c>
      <c r="Y128" s="1">
        <f t="shared" si="372"/>
        <v>6</v>
      </c>
      <c r="Z128" s="1" t="str">
        <f t="shared" si="373"/>
        <v>0</v>
      </c>
      <c r="AA128" s="1">
        <f t="shared" si="374"/>
        <v>6</v>
      </c>
      <c r="AB128" s="1">
        <f t="shared" si="375"/>
        <v>6</v>
      </c>
      <c r="AC128" s="1">
        <f t="shared" si="376"/>
        <v>6</v>
      </c>
      <c r="AD128" s="1">
        <f t="shared" si="377"/>
        <v>6</v>
      </c>
      <c r="AE128" s="1" t="str">
        <f t="shared" si="378"/>
        <v>0</v>
      </c>
      <c r="AF128" s="1" t="str">
        <f t="shared" si="379"/>
        <v>0</v>
      </c>
      <c r="AG128" s="1" t="str">
        <f t="shared" si="380"/>
        <v>0</v>
      </c>
      <c r="AH128" s="1">
        <f t="shared" si="381"/>
        <v>6</v>
      </c>
      <c r="AI128" s="1" t="str">
        <f t="shared" si="345"/>
        <v>0</v>
      </c>
      <c r="AJ128" s="1" t="str">
        <f t="shared" si="382"/>
        <v>0</v>
      </c>
      <c r="AK128" s="1" t="str">
        <f t="shared" si="346"/>
        <v>0</v>
      </c>
      <c r="AL128" s="1" t="str">
        <f t="shared" si="383"/>
        <v>0</v>
      </c>
      <c r="AM128" s="1" t="str">
        <f t="shared" si="384"/>
        <v>0</v>
      </c>
    </row>
    <row r="129" spans="1:39">
      <c r="A129" s="11">
        <v>118</v>
      </c>
      <c r="B129" s="13">
        <v>39265</v>
      </c>
      <c r="C129" s="36">
        <v>1</v>
      </c>
      <c r="D129" s="36" t="s">
        <v>141</v>
      </c>
      <c r="E129" s="36">
        <v>5</v>
      </c>
      <c r="F129" s="36">
        <v>6</v>
      </c>
      <c r="G129" s="36">
        <v>4</v>
      </c>
      <c r="H129" s="36">
        <v>2</v>
      </c>
      <c r="I129" s="36" t="s">
        <v>141</v>
      </c>
      <c r="J129" s="36" t="s">
        <v>141</v>
      </c>
      <c r="K129" s="36" t="s">
        <v>141</v>
      </c>
      <c r="L129" s="36">
        <v>3</v>
      </c>
      <c r="M129" s="36" t="s">
        <v>141</v>
      </c>
      <c r="N129" s="36" t="s">
        <v>141</v>
      </c>
      <c r="O129" s="36" t="s">
        <v>36</v>
      </c>
      <c r="P129" s="36" t="s">
        <v>141</v>
      </c>
      <c r="Q129" s="36" t="s">
        <v>141</v>
      </c>
      <c r="R129" s="1">
        <f t="shared" si="367"/>
        <v>6</v>
      </c>
      <c r="S129" s="1">
        <f t="shared" si="368"/>
        <v>0</v>
      </c>
      <c r="T129" s="1">
        <f t="shared" si="369"/>
        <v>0</v>
      </c>
      <c r="U129" s="1">
        <f t="shared" si="370"/>
        <v>0</v>
      </c>
      <c r="V129" s="1">
        <f t="shared" si="371"/>
        <v>6</v>
      </c>
      <c r="Y129" s="1">
        <f t="shared" si="372"/>
        <v>6</v>
      </c>
      <c r="Z129" s="1" t="str">
        <f t="shared" si="373"/>
        <v>0</v>
      </c>
      <c r="AA129" s="1">
        <f t="shared" si="374"/>
        <v>6</v>
      </c>
      <c r="AB129" s="1">
        <f t="shared" si="375"/>
        <v>6</v>
      </c>
      <c r="AC129" s="1">
        <f t="shared" si="376"/>
        <v>6</v>
      </c>
      <c r="AD129" s="1">
        <f t="shared" si="377"/>
        <v>6</v>
      </c>
      <c r="AE129" s="1" t="str">
        <f t="shared" si="378"/>
        <v>0</v>
      </c>
      <c r="AF129" s="1" t="str">
        <f t="shared" si="379"/>
        <v>0</v>
      </c>
      <c r="AG129" s="1" t="str">
        <f t="shared" si="380"/>
        <v>0</v>
      </c>
      <c r="AH129" s="1">
        <f t="shared" si="381"/>
        <v>6</v>
      </c>
      <c r="AI129" s="1" t="str">
        <f t="shared" si="345"/>
        <v>0</v>
      </c>
      <c r="AJ129" s="1" t="str">
        <f t="shared" si="382"/>
        <v>0</v>
      </c>
      <c r="AK129" s="1" t="str">
        <f t="shared" si="346"/>
        <v>0</v>
      </c>
      <c r="AL129" s="1" t="str">
        <f t="shared" si="383"/>
        <v>0</v>
      </c>
      <c r="AM129" s="1" t="str">
        <f t="shared" si="384"/>
        <v>0</v>
      </c>
    </row>
    <row r="130" spans="1:39">
      <c r="A130" s="11">
        <v>119</v>
      </c>
      <c r="B130" s="13">
        <v>39272</v>
      </c>
      <c r="C130" s="36" t="s">
        <v>1</v>
      </c>
      <c r="D130" s="36" t="s">
        <v>36</v>
      </c>
      <c r="E130" s="36">
        <v>3</v>
      </c>
      <c r="F130" s="36" t="s">
        <v>36</v>
      </c>
      <c r="G130" s="36">
        <v>4</v>
      </c>
      <c r="H130" s="36" t="s">
        <v>36</v>
      </c>
      <c r="I130" s="36">
        <v>2</v>
      </c>
      <c r="J130" s="36" t="s">
        <v>36</v>
      </c>
      <c r="K130" s="36" t="s">
        <v>36</v>
      </c>
      <c r="L130" s="36">
        <v>1</v>
      </c>
      <c r="M130" s="36">
        <v>5</v>
      </c>
      <c r="N130" s="36" t="s">
        <v>36</v>
      </c>
      <c r="O130" s="36" t="s">
        <v>36</v>
      </c>
      <c r="P130" s="36" t="s">
        <v>36</v>
      </c>
      <c r="Q130" s="36" t="s">
        <v>36</v>
      </c>
      <c r="R130" s="1">
        <f t="shared" ref="R130:R133" si="385">+COUNT(C130:Q130)</f>
        <v>5</v>
      </c>
      <c r="S130" s="1">
        <f t="shared" ref="S130:S133" si="386">+COUNTIF(C130:Q130,"DSQ")</f>
        <v>0</v>
      </c>
      <c r="T130" s="1">
        <f t="shared" ref="T130:T133" si="387">+COUNTIF(C130:Q130,"WD")</f>
        <v>0</v>
      </c>
      <c r="U130" s="1">
        <f t="shared" ref="U130:U133" si="388">+COUNTIF(C130:Q130,"DNF")</f>
        <v>0</v>
      </c>
      <c r="V130" s="1">
        <f t="shared" ref="V130:V133" si="389">+SUM(R130:U130)</f>
        <v>5</v>
      </c>
      <c r="Y130" s="1" t="str">
        <f t="shared" ref="Y130:Y133" si="390">+IF(OR(C130="DNC",C130="DNS"),"0",$V130)</f>
        <v>0</v>
      </c>
      <c r="Z130" s="1" t="str">
        <f t="shared" ref="Z130:Z133" si="391">+IF(OR(D130="DNC",D130="DNS"),"0",$V130)</f>
        <v>0</v>
      </c>
      <c r="AA130" s="1">
        <f t="shared" ref="AA130:AA133" si="392">+IF(OR(E130="DNC",E130="DNS"),"0",$V130)</f>
        <v>5</v>
      </c>
      <c r="AB130" s="1" t="str">
        <f t="shared" ref="AB130:AB133" si="393">+IF(OR(F130="DNC",F130="DNS"),"0",$V130)</f>
        <v>0</v>
      </c>
      <c r="AC130" s="1">
        <f t="shared" ref="AC130:AC133" si="394">+IF(OR(G130="DNC",G130="DNS"),"0",$V130)</f>
        <v>5</v>
      </c>
      <c r="AD130" s="1" t="str">
        <f t="shared" ref="AD130:AD133" si="395">+IF(OR(H130="DNC",H130="DNS"),"0",$V130)</f>
        <v>0</v>
      </c>
      <c r="AE130" s="1">
        <f t="shared" ref="AE130:AE133" si="396">+IF(OR(I130="DNC",I130="DNS"),"0",$V130)</f>
        <v>5</v>
      </c>
      <c r="AF130" s="1" t="str">
        <f t="shared" ref="AF130:AF133" si="397">+IF(OR(J130="DNC",J130="DNS"),"0",$V130)</f>
        <v>0</v>
      </c>
      <c r="AG130" s="1" t="str">
        <f t="shared" ref="AG130:AG133" si="398">+IF(OR(K130="DNC",K130="DNS"),"0",$V130)</f>
        <v>0</v>
      </c>
      <c r="AH130" s="1">
        <f t="shared" ref="AH130:AI133" si="399">+IF(OR(L130="DNC",L130="DNS"),"0",$V130)</f>
        <v>5</v>
      </c>
      <c r="AI130" s="1">
        <f t="shared" si="345"/>
        <v>5</v>
      </c>
      <c r="AJ130" s="1" t="str">
        <f t="shared" ref="AJ130:AK133" si="400">+IF(OR(N130="DNC",N130="DNS"),"0",$V130)</f>
        <v>0</v>
      </c>
      <c r="AK130" s="1" t="str">
        <f t="shared" si="346"/>
        <v>0</v>
      </c>
      <c r="AL130" s="1" t="str">
        <f t="shared" ref="AL130:AL133" si="401">+IF(OR(P130="DNC",P130="DNS"),"0",$V130)</f>
        <v>0</v>
      </c>
      <c r="AM130" s="1" t="str">
        <f t="shared" ref="AM130:AM133" si="402">+IF(OR(Q130="DNC",Q130="DNS"),"0",$V130)</f>
        <v>0</v>
      </c>
    </row>
    <row r="131" spans="1:39">
      <c r="A131" s="11">
        <v>120</v>
      </c>
      <c r="B131" s="13">
        <v>39272</v>
      </c>
      <c r="C131" s="36">
        <v>4</v>
      </c>
      <c r="D131" s="36" t="s">
        <v>36</v>
      </c>
      <c r="E131" s="36">
        <v>1</v>
      </c>
      <c r="F131" s="36" t="s">
        <v>36</v>
      </c>
      <c r="G131" s="36">
        <v>2</v>
      </c>
      <c r="H131" s="36" t="s">
        <v>36</v>
      </c>
      <c r="I131" s="36">
        <v>6</v>
      </c>
      <c r="J131" s="36" t="s">
        <v>36</v>
      </c>
      <c r="K131" s="36" t="s">
        <v>36</v>
      </c>
      <c r="L131" s="36">
        <v>3</v>
      </c>
      <c r="M131" s="36" t="s">
        <v>0</v>
      </c>
      <c r="N131" s="36" t="s">
        <v>22</v>
      </c>
      <c r="O131" s="36" t="s">
        <v>36</v>
      </c>
      <c r="P131" s="36" t="s">
        <v>36</v>
      </c>
      <c r="Q131" s="36" t="s">
        <v>36</v>
      </c>
      <c r="R131" s="1">
        <f t="shared" si="385"/>
        <v>5</v>
      </c>
      <c r="S131" s="1">
        <f t="shared" si="386"/>
        <v>0</v>
      </c>
      <c r="T131" s="1">
        <f t="shared" si="387"/>
        <v>0</v>
      </c>
      <c r="U131" s="1">
        <f t="shared" si="388"/>
        <v>1</v>
      </c>
      <c r="V131" s="1">
        <f t="shared" si="389"/>
        <v>6</v>
      </c>
      <c r="Y131" s="1">
        <f t="shared" si="390"/>
        <v>6</v>
      </c>
      <c r="Z131" s="1" t="str">
        <f t="shared" si="391"/>
        <v>0</v>
      </c>
      <c r="AA131" s="1">
        <f t="shared" si="392"/>
        <v>6</v>
      </c>
      <c r="AB131" s="1" t="str">
        <f t="shared" si="393"/>
        <v>0</v>
      </c>
      <c r="AC131" s="1">
        <f t="shared" si="394"/>
        <v>6</v>
      </c>
      <c r="AD131" s="1" t="str">
        <f t="shared" si="395"/>
        <v>0</v>
      </c>
      <c r="AE131" s="1">
        <f t="shared" si="396"/>
        <v>6</v>
      </c>
      <c r="AF131" s="1" t="str">
        <f t="shared" si="397"/>
        <v>0</v>
      </c>
      <c r="AG131" s="1" t="str">
        <f t="shared" si="398"/>
        <v>0</v>
      </c>
      <c r="AH131" s="1">
        <f t="shared" si="399"/>
        <v>6</v>
      </c>
      <c r="AI131" s="1">
        <f t="shared" si="399"/>
        <v>6</v>
      </c>
      <c r="AJ131" s="1" t="str">
        <f t="shared" si="400"/>
        <v>0</v>
      </c>
      <c r="AK131" s="1" t="str">
        <f t="shared" si="400"/>
        <v>0</v>
      </c>
      <c r="AL131" s="1" t="str">
        <f t="shared" si="401"/>
        <v>0</v>
      </c>
      <c r="AM131" s="1" t="str">
        <f t="shared" si="402"/>
        <v>0</v>
      </c>
    </row>
    <row r="132" spans="1:39">
      <c r="A132" s="11">
        <v>121</v>
      </c>
      <c r="B132" s="13">
        <v>39272</v>
      </c>
      <c r="C132" s="36">
        <v>1</v>
      </c>
      <c r="D132" s="36" t="s">
        <v>36</v>
      </c>
      <c r="E132" s="36">
        <v>6</v>
      </c>
      <c r="F132" s="36" t="s">
        <v>36</v>
      </c>
      <c r="G132" s="36">
        <v>4</v>
      </c>
      <c r="H132" s="36" t="s">
        <v>36</v>
      </c>
      <c r="I132" s="36">
        <v>2</v>
      </c>
      <c r="J132" s="36" t="s">
        <v>36</v>
      </c>
      <c r="K132" s="36" t="s">
        <v>36</v>
      </c>
      <c r="L132" s="36">
        <v>3</v>
      </c>
      <c r="M132" s="36" t="s">
        <v>0</v>
      </c>
      <c r="N132" s="36" t="s">
        <v>22</v>
      </c>
      <c r="O132" s="36" t="s">
        <v>36</v>
      </c>
      <c r="P132" s="36" t="s">
        <v>36</v>
      </c>
      <c r="Q132" s="36" t="s">
        <v>36</v>
      </c>
      <c r="R132" s="1">
        <f t="shared" si="385"/>
        <v>5</v>
      </c>
      <c r="S132" s="1">
        <f t="shared" si="386"/>
        <v>0</v>
      </c>
      <c r="T132" s="1">
        <f t="shared" si="387"/>
        <v>0</v>
      </c>
      <c r="U132" s="1">
        <f t="shared" si="388"/>
        <v>1</v>
      </c>
      <c r="V132" s="1">
        <f t="shared" si="389"/>
        <v>6</v>
      </c>
      <c r="Y132" s="1">
        <f t="shared" si="390"/>
        <v>6</v>
      </c>
      <c r="Z132" s="1" t="str">
        <f t="shared" si="391"/>
        <v>0</v>
      </c>
      <c r="AA132" s="1">
        <f t="shared" si="392"/>
        <v>6</v>
      </c>
      <c r="AB132" s="1" t="str">
        <f t="shared" si="393"/>
        <v>0</v>
      </c>
      <c r="AC132" s="1">
        <f t="shared" si="394"/>
        <v>6</v>
      </c>
      <c r="AD132" s="1" t="str">
        <f t="shared" si="395"/>
        <v>0</v>
      </c>
      <c r="AE132" s="1">
        <f t="shared" si="396"/>
        <v>6</v>
      </c>
      <c r="AF132" s="1" t="str">
        <f t="shared" si="397"/>
        <v>0</v>
      </c>
      <c r="AG132" s="1" t="str">
        <f t="shared" si="398"/>
        <v>0</v>
      </c>
      <c r="AH132" s="1">
        <f t="shared" si="399"/>
        <v>6</v>
      </c>
      <c r="AI132" s="1">
        <f t="shared" si="399"/>
        <v>6</v>
      </c>
      <c r="AJ132" s="1" t="str">
        <f t="shared" si="400"/>
        <v>0</v>
      </c>
      <c r="AK132" s="1" t="str">
        <f t="shared" si="400"/>
        <v>0</v>
      </c>
      <c r="AL132" s="1" t="str">
        <f t="shared" si="401"/>
        <v>0</v>
      </c>
      <c r="AM132" s="1" t="str">
        <f t="shared" si="402"/>
        <v>0</v>
      </c>
    </row>
    <row r="133" spans="1:39">
      <c r="A133" s="11">
        <v>122</v>
      </c>
      <c r="B133" s="13">
        <v>39272</v>
      </c>
      <c r="C133" s="36">
        <v>3</v>
      </c>
      <c r="D133" s="36" t="s">
        <v>36</v>
      </c>
      <c r="E133" s="36">
        <v>1</v>
      </c>
      <c r="F133" s="36" t="s">
        <v>36</v>
      </c>
      <c r="G133" s="36">
        <v>2</v>
      </c>
      <c r="H133" s="36" t="s">
        <v>36</v>
      </c>
      <c r="I133" s="36">
        <v>4</v>
      </c>
      <c r="J133" s="36" t="s">
        <v>36</v>
      </c>
      <c r="K133" s="36" t="s">
        <v>36</v>
      </c>
      <c r="L133" s="36">
        <v>5</v>
      </c>
      <c r="M133" s="36" t="s">
        <v>36</v>
      </c>
      <c r="N133" s="36" t="s">
        <v>22</v>
      </c>
      <c r="O133" s="36" t="s">
        <v>36</v>
      </c>
      <c r="P133" s="36" t="s">
        <v>36</v>
      </c>
      <c r="Q133" s="36" t="s">
        <v>36</v>
      </c>
      <c r="R133" s="1">
        <f t="shared" si="385"/>
        <v>5</v>
      </c>
      <c r="S133" s="1">
        <f t="shared" si="386"/>
        <v>0</v>
      </c>
      <c r="T133" s="1">
        <f t="shared" si="387"/>
        <v>0</v>
      </c>
      <c r="U133" s="1">
        <f t="shared" si="388"/>
        <v>0</v>
      </c>
      <c r="V133" s="1">
        <f t="shared" si="389"/>
        <v>5</v>
      </c>
      <c r="Y133" s="1">
        <f t="shared" si="390"/>
        <v>5</v>
      </c>
      <c r="Z133" s="1" t="str">
        <f t="shared" si="391"/>
        <v>0</v>
      </c>
      <c r="AA133" s="1">
        <f t="shared" si="392"/>
        <v>5</v>
      </c>
      <c r="AB133" s="1" t="str">
        <f t="shared" si="393"/>
        <v>0</v>
      </c>
      <c r="AC133" s="1">
        <f t="shared" si="394"/>
        <v>5</v>
      </c>
      <c r="AD133" s="1" t="str">
        <f t="shared" si="395"/>
        <v>0</v>
      </c>
      <c r="AE133" s="1">
        <f t="shared" si="396"/>
        <v>5</v>
      </c>
      <c r="AF133" s="1" t="str">
        <f t="shared" si="397"/>
        <v>0</v>
      </c>
      <c r="AG133" s="1" t="str">
        <f t="shared" si="398"/>
        <v>0</v>
      </c>
      <c r="AH133" s="1">
        <f t="shared" si="399"/>
        <v>5</v>
      </c>
      <c r="AI133" s="1" t="str">
        <f t="shared" si="399"/>
        <v>0</v>
      </c>
      <c r="AJ133" s="1" t="str">
        <f t="shared" si="400"/>
        <v>0</v>
      </c>
      <c r="AK133" s="1" t="str">
        <f t="shared" si="400"/>
        <v>0</v>
      </c>
      <c r="AL133" s="1" t="str">
        <f t="shared" si="401"/>
        <v>0</v>
      </c>
      <c r="AM133" s="1" t="str">
        <f t="shared" si="402"/>
        <v>0</v>
      </c>
    </row>
    <row r="134" spans="1:39">
      <c r="A134" s="11">
        <v>123</v>
      </c>
      <c r="B134" s="13">
        <v>39279</v>
      </c>
      <c r="C134" s="36">
        <v>1</v>
      </c>
      <c r="D134" s="36">
        <v>2</v>
      </c>
      <c r="E134" s="36">
        <v>6</v>
      </c>
      <c r="F134" s="36">
        <v>5</v>
      </c>
      <c r="G134" s="36">
        <v>4</v>
      </c>
      <c r="H134" s="36">
        <v>7</v>
      </c>
      <c r="I134" s="36">
        <v>8</v>
      </c>
      <c r="J134" s="36" t="s">
        <v>22</v>
      </c>
      <c r="K134" s="36" t="s">
        <v>22</v>
      </c>
      <c r="L134" s="36">
        <v>3</v>
      </c>
      <c r="M134" s="36" t="s">
        <v>22</v>
      </c>
      <c r="N134" s="36" t="s">
        <v>22</v>
      </c>
      <c r="O134" s="36" t="s">
        <v>22</v>
      </c>
      <c r="P134" s="36" t="s">
        <v>22</v>
      </c>
      <c r="Q134" s="36" t="s">
        <v>22</v>
      </c>
      <c r="R134" s="1">
        <f t="shared" ref="R134:R137" si="403">+COUNT(C134:Q134)</f>
        <v>8</v>
      </c>
      <c r="S134" s="1">
        <f t="shared" ref="S134:S137" si="404">+COUNTIF(C134:Q134,"DSQ")</f>
        <v>0</v>
      </c>
      <c r="T134" s="1">
        <f t="shared" ref="T134:T137" si="405">+COUNTIF(C134:Q134,"WD")</f>
        <v>0</v>
      </c>
      <c r="U134" s="1">
        <f t="shared" ref="U134:U137" si="406">+COUNTIF(C134:Q134,"DNF")</f>
        <v>0</v>
      </c>
      <c r="V134" s="1">
        <f t="shared" ref="V134:V137" si="407">+SUM(R134:U134)</f>
        <v>8</v>
      </c>
      <c r="Y134" s="1">
        <f t="shared" ref="Y134:Y137" si="408">+IF(OR(C134="DNC",C134="DNS"),"0",$V134)</f>
        <v>8</v>
      </c>
      <c r="Z134" s="1">
        <f t="shared" ref="Z134:Z137" si="409">+IF(OR(D134="DNC",D134="DNS"),"0",$V134)</f>
        <v>8</v>
      </c>
      <c r="AA134" s="1">
        <f t="shared" ref="AA134:AA137" si="410">+IF(OR(E134="DNC",E134="DNS"),"0",$V134)</f>
        <v>8</v>
      </c>
      <c r="AB134" s="1">
        <f t="shared" ref="AB134:AB137" si="411">+IF(OR(F134="DNC",F134="DNS"),"0",$V134)</f>
        <v>8</v>
      </c>
      <c r="AC134" s="1">
        <f t="shared" ref="AC134:AC137" si="412">+IF(OR(G134="DNC",G134="DNS"),"0",$V134)</f>
        <v>8</v>
      </c>
      <c r="AD134" s="1">
        <f t="shared" ref="AD134:AD137" si="413">+IF(OR(H134="DNC",H134="DNS"),"0",$V134)</f>
        <v>8</v>
      </c>
      <c r="AE134" s="1">
        <f t="shared" ref="AE134:AE137" si="414">+IF(OR(I134="DNC",I134="DNS"),"0",$V134)</f>
        <v>8</v>
      </c>
      <c r="AF134" s="1" t="str">
        <f t="shared" ref="AF134:AF137" si="415">+IF(OR(J134="DNC",J134="DNS"),"0",$V134)</f>
        <v>0</v>
      </c>
      <c r="AG134" s="1" t="str">
        <f t="shared" ref="AG134:AG137" si="416">+IF(OR(K134="DNC",K134="DNS"),"0",$V134)</f>
        <v>0</v>
      </c>
      <c r="AH134" s="1">
        <f t="shared" ref="AH134:AH137" si="417">+IF(OR(L134="DNC",L134="DNS"),"0",$V134)</f>
        <v>8</v>
      </c>
      <c r="AI134" s="1" t="str">
        <f t="shared" ref="AI134:AI137" si="418">+IF(OR(M134="DNC",M134="DNS"),"0",$V134)</f>
        <v>0</v>
      </c>
      <c r="AJ134" s="1" t="str">
        <f t="shared" ref="AJ134:AJ137" si="419">+IF(OR(N134="DNC",N134="DNS"),"0",$V134)</f>
        <v>0</v>
      </c>
      <c r="AK134" s="1" t="str">
        <f t="shared" ref="AK134:AK137" si="420">+IF(OR(O134="DNC",O134="DNS"),"0",$V134)</f>
        <v>0</v>
      </c>
      <c r="AL134" s="1" t="str">
        <f t="shared" ref="AL134:AL137" si="421">+IF(OR(P134="DNC",P134="DNS"),"0",$V134)</f>
        <v>0</v>
      </c>
      <c r="AM134" s="1" t="str">
        <f t="shared" ref="AM134:AM137" si="422">+IF(OR(Q134="DNC",Q134="DNS"),"0",$V134)</f>
        <v>0</v>
      </c>
    </row>
    <row r="135" spans="1:39">
      <c r="A135" s="11">
        <v>124</v>
      </c>
      <c r="B135" s="13">
        <v>39279</v>
      </c>
      <c r="C135" s="36">
        <v>6</v>
      </c>
      <c r="D135" s="36">
        <v>1</v>
      </c>
      <c r="E135" s="36">
        <v>4</v>
      </c>
      <c r="F135" s="36">
        <v>5</v>
      </c>
      <c r="G135" s="36">
        <v>3</v>
      </c>
      <c r="H135" s="36">
        <v>7</v>
      </c>
      <c r="I135" s="36">
        <v>8</v>
      </c>
      <c r="J135" s="36" t="s">
        <v>22</v>
      </c>
      <c r="K135" s="36" t="s">
        <v>22</v>
      </c>
      <c r="L135" s="36">
        <v>2</v>
      </c>
      <c r="M135" s="36" t="s">
        <v>22</v>
      </c>
      <c r="N135" s="36" t="s">
        <v>22</v>
      </c>
      <c r="O135" s="36" t="s">
        <v>22</v>
      </c>
      <c r="P135" s="36" t="s">
        <v>22</v>
      </c>
      <c r="Q135" s="36" t="s">
        <v>22</v>
      </c>
      <c r="R135" s="1">
        <f t="shared" si="403"/>
        <v>8</v>
      </c>
      <c r="S135" s="1">
        <f t="shared" si="404"/>
        <v>0</v>
      </c>
      <c r="T135" s="1">
        <f t="shared" si="405"/>
        <v>0</v>
      </c>
      <c r="U135" s="1">
        <f t="shared" si="406"/>
        <v>0</v>
      </c>
      <c r="V135" s="1">
        <f t="shared" si="407"/>
        <v>8</v>
      </c>
      <c r="Y135" s="1">
        <f t="shared" si="408"/>
        <v>8</v>
      </c>
      <c r="Z135" s="1">
        <f t="shared" si="409"/>
        <v>8</v>
      </c>
      <c r="AA135" s="1">
        <f t="shared" si="410"/>
        <v>8</v>
      </c>
      <c r="AB135" s="1">
        <f t="shared" si="411"/>
        <v>8</v>
      </c>
      <c r="AC135" s="1">
        <f t="shared" si="412"/>
        <v>8</v>
      </c>
      <c r="AD135" s="1">
        <f t="shared" si="413"/>
        <v>8</v>
      </c>
      <c r="AE135" s="1">
        <f t="shared" si="414"/>
        <v>8</v>
      </c>
      <c r="AF135" s="1" t="str">
        <f t="shared" si="415"/>
        <v>0</v>
      </c>
      <c r="AG135" s="1" t="str">
        <f t="shared" si="416"/>
        <v>0</v>
      </c>
      <c r="AH135" s="1">
        <f t="shared" si="417"/>
        <v>8</v>
      </c>
      <c r="AI135" s="1" t="str">
        <f t="shared" si="418"/>
        <v>0</v>
      </c>
      <c r="AJ135" s="1" t="str">
        <f t="shared" si="419"/>
        <v>0</v>
      </c>
      <c r="AK135" s="1" t="str">
        <f t="shared" si="420"/>
        <v>0</v>
      </c>
      <c r="AL135" s="1" t="str">
        <f t="shared" si="421"/>
        <v>0</v>
      </c>
      <c r="AM135" s="1" t="str">
        <f t="shared" si="422"/>
        <v>0</v>
      </c>
    </row>
    <row r="136" spans="1:39">
      <c r="A136" s="11">
        <v>125</v>
      </c>
      <c r="B136" s="13">
        <v>39279</v>
      </c>
      <c r="C136" s="36">
        <v>1</v>
      </c>
      <c r="D136" s="36">
        <v>2</v>
      </c>
      <c r="E136" s="36">
        <v>3</v>
      </c>
      <c r="F136" s="36">
        <v>6</v>
      </c>
      <c r="G136" s="36">
        <v>5</v>
      </c>
      <c r="H136" s="36">
        <v>7</v>
      </c>
      <c r="I136" s="36">
        <v>8</v>
      </c>
      <c r="J136" s="36" t="s">
        <v>22</v>
      </c>
      <c r="K136" s="36" t="s">
        <v>22</v>
      </c>
      <c r="L136" s="36">
        <v>4</v>
      </c>
      <c r="M136" s="36" t="s">
        <v>22</v>
      </c>
      <c r="N136" s="36" t="s">
        <v>22</v>
      </c>
      <c r="O136" s="36" t="s">
        <v>22</v>
      </c>
      <c r="P136" s="36" t="s">
        <v>22</v>
      </c>
      <c r="Q136" s="36" t="s">
        <v>22</v>
      </c>
      <c r="R136" s="1">
        <f t="shared" si="403"/>
        <v>8</v>
      </c>
      <c r="S136" s="1">
        <f t="shared" si="404"/>
        <v>0</v>
      </c>
      <c r="T136" s="1">
        <f t="shared" si="405"/>
        <v>0</v>
      </c>
      <c r="U136" s="1">
        <f t="shared" si="406"/>
        <v>0</v>
      </c>
      <c r="V136" s="1">
        <f t="shared" si="407"/>
        <v>8</v>
      </c>
      <c r="Y136" s="1">
        <f t="shared" si="408"/>
        <v>8</v>
      </c>
      <c r="Z136" s="1">
        <f t="shared" si="409"/>
        <v>8</v>
      </c>
      <c r="AA136" s="1">
        <f t="shared" si="410"/>
        <v>8</v>
      </c>
      <c r="AB136" s="1">
        <f t="shared" si="411"/>
        <v>8</v>
      </c>
      <c r="AC136" s="1">
        <f t="shared" si="412"/>
        <v>8</v>
      </c>
      <c r="AD136" s="1">
        <f t="shared" si="413"/>
        <v>8</v>
      </c>
      <c r="AE136" s="1">
        <f t="shared" si="414"/>
        <v>8</v>
      </c>
      <c r="AF136" s="1" t="str">
        <f t="shared" si="415"/>
        <v>0</v>
      </c>
      <c r="AG136" s="1" t="str">
        <f t="shared" si="416"/>
        <v>0</v>
      </c>
      <c r="AH136" s="1">
        <f t="shared" si="417"/>
        <v>8</v>
      </c>
      <c r="AI136" s="1" t="str">
        <f t="shared" si="418"/>
        <v>0</v>
      </c>
      <c r="AJ136" s="1" t="str">
        <f t="shared" si="419"/>
        <v>0</v>
      </c>
      <c r="AK136" s="1" t="str">
        <f t="shared" si="420"/>
        <v>0</v>
      </c>
      <c r="AL136" s="1" t="str">
        <f t="shared" si="421"/>
        <v>0</v>
      </c>
      <c r="AM136" s="1" t="str">
        <f t="shared" si="422"/>
        <v>0</v>
      </c>
    </row>
    <row r="137" spans="1:39">
      <c r="A137" s="11">
        <v>126</v>
      </c>
      <c r="B137" s="13">
        <v>39279</v>
      </c>
      <c r="C137" s="36">
        <v>1</v>
      </c>
      <c r="D137" s="36">
        <v>5</v>
      </c>
      <c r="E137" s="36">
        <v>3</v>
      </c>
      <c r="F137" s="36">
        <v>2</v>
      </c>
      <c r="G137" s="36">
        <v>6</v>
      </c>
      <c r="H137" s="36">
        <v>7</v>
      </c>
      <c r="I137" s="36">
        <v>8</v>
      </c>
      <c r="J137" s="36" t="s">
        <v>22</v>
      </c>
      <c r="K137" s="36" t="s">
        <v>22</v>
      </c>
      <c r="L137" s="36">
        <v>4</v>
      </c>
      <c r="M137" s="36" t="s">
        <v>22</v>
      </c>
      <c r="N137" s="36" t="s">
        <v>22</v>
      </c>
      <c r="O137" s="36" t="s">
        <v>22</v>
      </c>
      <c r="P137" s="36" t="s">
        <v>22</v>
      </c>
      <c r="Q137" s="36" t="s">
        <v>22</v>
      </c>
      <c r="R137" s="1">
        <f t="shared" si="403"/>
        <v>8</v>
      </c>
      <c r="S137" s="1">
        <f t="shared" si="404"/>
        <v>0</v>
      </c>
      <c r="T137" s="1">
        <f t="shared" si="405"/>
        <v>0</v>
      </c>
      <c r="U137" s="1">
        <f t="shared" si="406"/>
        <v>0</v>
      </c>
      <c r="V137" s="1">
        <f t="shared" si="407"/>
        <v>8</v>
      </c>
      <c r="Y137" s="1">
        <f t="shared" si="408"/>
        <v>8</v>
      </c>
      <c r="Z137" s="1">
        <f t="shared" si="409"/>
        <v>8</v>
      </c>
      <c r="AA137" s="1">
        <f t="shared" si="410"/>
        <v>8</v>
      </c>
      <c r="AB137" s="1">
        <f t="shared" si="411"/>
        <v>8</v>
      </c>
      <c r="AC137" s="1">
        <f t="shared" si="412"/>
        <v>8</v>
      </c>
      <c r="AD137" s="1">
        <f t="shared" si="413"/>
        <v>8</v>
      </c>
      <c r="AE137" s="1">
        <f t="shared" si="414"/>
        <v>8</v>
      </c>
      <c r="AF137" s="1" t="str">
        <f t="shared" si="415"/>
        <v>0</v>
      </c>
      <c r="AG137" s="1" t="str">
        <f t="shared" si="416"/>
        <v>0</v>
      </c>
      <c r="AH137" s="1">
        <f t="shared" si="417"/>
        <v>8</v>
      </c>
      <c r="AI137" s="1" t="str">
        <f t="shared" si="418"/>
        <v>0</v>
      </c>
      <c r="AJ137" s="1" t="str">
        <f t="shared" si="419"/>
        <v>0</v>
      </c>
      <c r="AK137" s="1" t="str">
        <f t="shared" si="420"/>
        <v>0</v>
      </c>
      <c r="AL137" s="1" t="str">
        <f t="shared" si="421"/>
        <v>0</v>
      </c>
      <c r="AM137" s="1" t="str">
        <f t="shared" si="422"/>
        <v>0</v>
      </c>
    </row>
    <row r="138" spans="1:39">
      <c r="A138" s="11">
        <v>127</v>
      </c>
      <c r="B138" s="13">
        <v>39286</v>
      </c>
      <c r="C138" s="36">
        <v>1</v>
      </c>
      <c r="D138" s="36">
        <v>2</v>
      </c>
      <c r="E138" s="36">
        <v>4</v>
      </c>
      <c r="F138" s="36">
        <v>5</v>
      </c>
      <c r="G138" s="36">
        <v>6</v>
      </c>
      <c r="H138" s="36" t="s">
        <v>22</v>
      </c>
      <c r="I138" s="36">
        <v>7</v>
      </c>
      <c r="J138" s="36">
        <v>3</v>
      </c>
      <c r="K138" s="36" t="s">
        <v>22</v>
      </c>
      <c r="L138" s="36" t="s">
        <v>22</v>
      </c>
      <c r="M138" s="36" t="s">
        <v>22</v>
      </c>
      <c r="N138" s="36" t="s">
        <v>22</v>
      </c>
      <c r="O138" s="36" t="s">
        <v>22</v>
      </c>
      <c r="P138" s="36" t="s">
        <v>22</v>
      </c>
      <c r="Q138" s="36" t="s">
        <v>22</v>
      </c>
      <c r="R138" s="1">
        <f t="shared" ref="R138:R143" si="423">+COUNT(C138:Q138)</f>
        <v>7</v>
      </c>
      <c r="S138" s="1">
        <f t="shared" ref="S138:S143" si="424">+COUNTIF(C138:Q138,"DSQ")</f>
        <v>0</v>
      </c>
      <c r="T138" s="1">
        <f t="shared" ref="T138:T143" si="425">+COUNTIF(C138:Q138,"WD")</f>
        <v>0</v>
      </c>
      <c r="U138" s="1">
        <f t="shared" ref="U138:U143" si="426">+COUNTIF(C138:Q138,"DNF")</f>
        <v>0</v>
      </c>
      <c r="V138" s="1">
        <f t="shared" ref="V138:V143" si="427">+SUM(R138:U138)</f>
        <v>7</v>
      </c>
      <c r="Y138" s="1">
        <f t="shared" ref="Y138:Y143" si="428">+IF(OR(C138="DNC",C138="DNS"),"0",$V138)</f>
        <v>7</v>
      </c>
      <c r="Z138" s="1">
        <f t="shared" ref="Z138:Z143" si="429">+IF(OR(D138="DNC",D138="DNS"),"0",$V138)</f>
        <v>7</v>
      </c>
      <c r="AA138" s="1">
        <f t="shared" ref="AA138:AA143" si="430">+IF(OR(E138="DNC",E138="DNS"),"0",$V138)</f>
        <v>7</v>
      </c>
      <c r="AB138" s="1">
        <f t="shared" ref="AB138:AB143" si="431">+IF(OR(F138="DNC",F138="DNS"),"0",$V138)</f>
        <v>7</v>
      </c>
      <c r="AC138" s="1">
        <f t="shared" ref="AC138:AC143" si="432">+IF(OR(G138="DNC",G138="DNS"),"0",$V138)</f>
        <v>7</v>
      </c>
      <c r="AD138" s="1" t="str">
        <f t="shared" ref="AD138:AD143" si="433">+IF(OR(H138="DNC",H138="DNS"),"0",$V138)</f>
        <v>0</v>
      </c>
      <c r="AE138" s="1">
        <f t="shared" ref="AE138:AE143" si="434">+IF(OR(I138="DNC",I138="DNS"),"0",$V138)</f>
        <v>7</v>
      </c>
      <c r="AF138" s="1">
        <f t="shared" ref="AF138:AF143" si="435">+IF(OR(J138="DNC",J138="DNS"),"0",$V138)</f>
        <v>7</v>
      </c>
      <c r="AG138" s="1" t="str">
        <f t="shared" ref="AG138:AG143" si="436">+IF(OR(K138="DNC",K138="DNS"),"0",$V138)</f>
        <v>0</v>
      </c>
      <c r="AH138" s="1" t="str">
        <f t="shared" ref="AH138:AH143" si="437">+IF(OR(L138="DNC",L138="DNS"),"0",$V138)</f>
        <v>0</v>
      </c>
      <c r="AI138" s="1" t="str">
        <f t="shared" ref="AI138:AI143" si="438">+IF(OR(M138="DNC",M138="DNS"),"0",$V138)</f>
        <v>0</v>
      </c>
      <c r="AJ138" s="1" t="str">
        <f t="shared" ref="AJ138:AJ143" si="439">+IF(OR(N138="DNC",N138="DNS"),"0",$V138)</f>
        <v>0</v>
      </c>
      <c r="AK138" s="1" t="str">
        <f t="shared" ref="AK138:AK143" si="440">+IF(OR(O138="DNC",O138="DNS"),"0",$V138)</f>
        <v>0</v>
      </c>
      <c r="AL138" s="1" t="str">
        <f t="shared" ref="AL138:AL143" si="441">+IF(OR(P138="DNC",P138="DNS"),"0",$V138)</f>
        <v>0</v>
      </c>
      <c r="AM138" s="1" t="str">
        <f t="shared" ref="AM138:AM143" si="442">+IF(OR(Q138="DNC",Q138="DNS"),"0",$V138)</f>
        <v>0</v>
      </c>
    </row>
    <row r="139" spans="1:39">
      <c r="A139" s="11">
        <v>128</v>
      </c>
      <c r="B139" s="13">
        <v>39286</v>
      </c>
      <c r="C139" s="36">
        <v>1</v>
      </c>
      <c r="D139" s="36">
        <v>2</v>
      </c>
      <c r="E139" s="36">
        <v>6</v>
      </c>
      <c r="F139" s="36">
        <v>5</v>
      </c>
      <c r="G139" s="36">
        <v>4</v>
      </c>
      <c r="H139" s="36" t="s">
        <v>22</v>
      </c>
      <c r="I139" s="36">
        <v>7</v>
      </c>
      <c r="J139" s="36">
        <v>3</v>
      </c>
      <c r="K139" s="36" t="s">
        <v>22</v>
      </c>
      <c r="L139" s="36" t="s">
        <v>22</v>
      </c>
      <c r="M139" s="36" t="s">
        <v>22</v>
      </c>
      <c r="N139" s="36" t="s">
        <v>22</v>
      </c>
      <c r="O139" s="36" t="s">
        <v>22</v>
      </c>
      <c r="P139" s="36" t="s">
        <v>22</v>
      </c>
      <c r="Q139" s="36" t="s">
        <v>22</v>
      </c>
      <c r="R139" s="1">
        <f t="shared" si="423"/>
        <v>7</v>
      </c>
      <c r="S139" s="1">
        <f t="shared" si="424"/>
        <v>0</v>
      </c>
      <c r="T139" s="1">
        <f t="shared" si="425"/>
        <v>0</v>
      </c>
      <c r="U139" s="1">
        <f t="shared" si="426"/>
        <v>0</v>
      </c>
      <c r="V139" s="1">
        <f t="shared" si="427"/>
        <v>7</v>
      </c>
      <c r="Y139" s="1">
        <f t="shared" si="428"/>
        <v>7</v>
      </c>
      <c r="Z139" s="1">
        <f t="shared" si="429"/>
        <v>7</v>
      </c>
      <c r="AA139" s="1">
        <f t="shared" si="430"/>
        <v>7</v>
      </c>
      <c r="AB139" s="1">
        <f t="shared" si="431"/>
        <v>7</v>
      </c>
      <c r="AC139" s="1">
        <f t="shared" si="432"/>
        <v>7</v>
      </c>
      <c r="AD139" s="1" t="str">
        <f t="shared" si="433"/>
        <v>0</v>
      </c>
      <c r="AE139" s="1">
        <f t="shared" si="434"/>
        <v>7</v>
      </c>
      <c r="AF139" s="1">
        <f t="shared" si="435"/>
        <v>7</v>
      </c>
      <c r="AG139" s="1" t="str">
        <f t="shared" si="436"/>
        <v>0</v>
      </c>
      <c r="AH139" s="1" t="str">
        <f t="shared" si="437"/>
        <v>0</v>
      </c>
      <c r="AI139" s="1" t="str">
        <f t="shared" si="438"/>
        <v>0</v>
      </c>
      <c r="AJ139" s="1" t="str">
        <f t="shared" si="439"/>
        <v>0</v>
      </c>
      <c r="AK139" s="1" t="str">
        <f t="shared" si="440"/>
        <v>0</v>
      </c>
      <c r="AL139" s="1" t="str">
        <f t="shared" si="441"/>
        <v>0</v>
      </c>
      <c r="AM139" s="1" t="str">
        <f t="shared" si="442"/>
        <v>0</v>
      </c>
    </row>
    <row r="140" spans="1:39">
      <c r="A140" s="11">
        <v>129</v>
      </c>
      <c r="B140" s="13">
        <v>39286</v>
      </c>
      <c r="C140" s="36">
        <v>1</v>
      </c>
      <c r="D140" s="36">
        <v>4</v>
      </c>
      <c r="E140" s="36">
        <v>5</v>
      </c>
      <c r="F140" s="36">
        <v>6</v>
      </c>
      <c r="G140" s="36">
        <v>2</v>
      </c>
      <c r="H140" s="36" t="s">
        <v>22</v>
      </c>
      <c r="I140" s="36">
        <v>7</v>
      </c>
      <c r="J140" s="36">
        <v>3</v>
      </c>
      <c r="K140" s="36" t="s">
        <v>22</v>
      </c>
      <c r="L140" s="36" t="s">
        <v>22</v>
      </c>
      <c r="M140" s="36" t="s">
        <v>22</v>
      </c>
      <c r="N140" s="36" t="s">
        <v>22</v>
      </c>
      <c r="O140" s="36" t="s">
        <v>22</v>
      </c>
      <c r="P140" s="36" t="s">
        <v>22</v>
      </c>
      <c r="Q140" s="36" t="s">
        <v>22</v>
      </c>
      <c r="R140" s="1">
        <f t="shared" si="423"/>
        <v>7</v>
      </c>
      <c r="S140" s="1">
        <f t="shared" si="424"/>
        <v>0</v>
      </c>
      <c r="T140" s="1">
        <f t="shared" si="425"/>
        <v>0</v>
      </c>
      <c r="U140" s="1">
        <f t="shared" si="426"/>
        <v>0</v>
      </c>
      <c r="V140" s="1">
        <f t="shared" si="427"/>
        <v>7</v>
      </c>
      <c r="Y140" s="1">
        <f t="shared" si="428"/>
        <v>7</v>
      </c>
      <c r="Z140" s="1">
        <f t="shared" si="429"/>
        <v>7</v>
      </c>
      <c r="AA140" s="1">
        <f t="shared" si="430"/>
        <v>7</v>
      </c>
      <c r="AB140" s="1">
        <f t="shared" si="431"/>
        <v>7</v>
      </c>
      <c r="AC140" s="1">
        <f t="shared" si="432"/>
        <v>7</v>
      </c>
      <c r="AD140" s="1" t="str">
        <f t="shared" si="433"/>
        <v>0</v>
      </c>
      <c r="AE140" s="1">
        <f t="shared" si="434"/>
        <v>7</v>
      </c>
      <c r="AF140" s="1">
        <f t="shared" si="435"/>
        <v>7</v>
      </c>
      <c r="AG140" s="1" t="str">
        <f t="shared" si="436"/>
        <v>0</v>
      </c>
      <c r="AH140" s="1" t="str">
        <f t="shared" si="437"/>
        <v>0</v>
      </c>
      <c r="AI140" s="1" t="str">
        <f t="shared" si="438"/>
        <v>0</v>
      </c>
      <c r="AJ140" s="1" t="str">
        <f t="shared" si="439"/>
        <v>0</v>
      </c>
      <c r="AK140" s="1" t="str">
        <f t="shared" si="440"/>
        <v>0</v>
      </c>
      <c r="AL140" s="1" t="str">
        <f t="shared" si="441"/>
        <v>0</v>
      </c>
      <c r="AM140" s="1" t="str">
        <f t="shared" si="442"/>
        <v>0</v>
      </c>
    </row>
    <row r="141" spans="1:39">
      <c r="A141" s="11">
        <v>130</v>
      </c>
      <c r="B141" s="13">
        <v>39286</v>
      </c>
      <c r="C141" s="36">
        <v>6</v>
      </c>
      <c r="D141" s="36">
        <v>1</v>
      </c>
      <c r="E141" s="36">
        <v>3</v>
      </c>
      <c r="F141" s="36">
        <v>2</v>
      </c>
      <c r="G141" s="36">
        <v>5</v>
      </c>
      <c r="H141" s="36" t="s">
        <v>22</v>
      </c>
      <c r="I141" s="36">
        <v>7</v>
      </c>
      <c r="J141" s="36">
        <v>4</v>
      </c>
      <c r="K141" s="36" t="s">
        <v>22</v>
      </c>
      <c r="L141" s="36" t="s">
        <v>22</v>
      </c>
      <c r="M141" s="36" t="s">
        <v>22</v>
      </c>
      <c r="N141" s="36" t="s">
        <v>22</v>
      </c>
      <c r="O141" s="36" t="s">
        <v>22</v>
      </c>
      <c r="P141" s="36" t="s">
        <v>22</v>
      </c>
      <c r="Q141" s="36" t="s">
        <v>22</v>
      </c>
      <c r="R141" s="1">
        <f t="shared" si="423"/>
        <v>7</v>
      </c>
      <c r="S141" s="1">
        <f t="shared" si="424"/>
        <v>0</v>
      </c>
      <c r="T141" s="1">
        <f t="shared" si="425"/>
        <v>0</v>
      </c>
      <c r="U141" s="1">
        <f t="shared" si="426"/>
        <v>0</v>
      </c>
      <c r="V141" s="1">
        <f t="shared" si="427"/>
        <v>7</v>
      </c>
      <c r="Y141" s="1">
        <f t="shared" si="428"/>
        <v>7</v>
      </c>
      <c r="Z141" s="1">
        <f t="shared" si="429"/>
        <v>7</v>
      </c>
      <c r="AA141" s="1">
        <f t="shared" si="430"/>
        <v>7</v>
      </c>
      <c r="AB141" s="1">
        <f t="shared" si="431"/>
        <v>7</v>
      </c>
      <c r="AC141" s="1">
        <f t="shared" si="432"/>
        <v>7</v>
      </c>
      <c r="AD141" s="1" t="str">
        <f t="shared" si="433"/>
        <v>0</v>
      </c>
      <c r="AE141" s="1">
        <f t="shared" si="434"/>
        <v>7</v>
      </c>
      <c r="AF141" s="1">
        <f t="shared" si="435"/>
        <v>7</v>
      </c>
      <c r="AG141" s="1" t="str">
        <f t="shared" si="436"/>
        <v>0</v>
      </c>
      <c r="AH141" s="1" t="str">
        <f t="shared" si="437"/>
        <v>0</v>
      </c>
      <c r="AI141" s="1" t="str">
        <f t="shared" si="438"/>
        <v>0</v>
      </c>
      <c r="AJ141" s="1" t="str">
        <f t="shared" si="439"/>
        <v>0</v>
      </c>
      <c r="AK141" s="1" t="str">
        <f t="shared" si="440"/>
        <v>0</v>
      </c>
      <c r="AL141" s="1" t="str">
        <f t="shared" si="441"/>
        <v>0</v>
      </c>
      <c r="AM141" s="1" t="str">
        <f t="shared" si="442"/>
        <v>0</v>
      </c>
    </row>
    <row r="142" spans="1:39">
      <c r="A142" s="11">
        <v>131</v>
      </c>
      <c r="B142" s="13">
        <v>39286</v>
      </c>
      <c r="C142" s="36" t="s">
        <v>111</v>
      </c>
      <c r="D142" s="36">
        <v>1</v>
      </c>
      <c r="E142" s="36" t="s">
        <v>111</v>
      </c>
      <c r="F142" s="36">
        <v>2</v>
      </c>
      <c r="G142" s="36" t="s">
        <v>112</v>
      </c>
      <c r="H142" s="36" t="s">
        <v>22</v>
      </c>
      <c r="I142" s="36" t="s">
        <v>111</v>
      </c>
      <c r="J142" s="36">
        <v>3</v>
      </c>
      <c r="K142" s="36" t="s">
        <v>22</v>
      </c>
      <c r="L142" s="36" t="s">
        <v>22</v>
      </c>
      <c r="M142" s="36" t="s">
        <v>22</v>
      </c>
      <c r="N142" s="36" t="s">
        <v>22</v>
      </c>
      <c r="O142" s="36" t="s">
        <v>22</v>
      </c>
      <c r="P142" s="36" t="s">
        <v>22</v>
      </c>
      <c r="Q142" s="36" t="s">
        <v>22</v>
      </c>
      <c r="R142" s="1">
        <f t="shared" si="423"/>
        <v>3</v>
      </c>
      <c r="S142" s="1">
        <f t="shared" si="424"/>
        <v>0</v>
      </c>
      <c r="T142" s="1">
        <f t="shared" si="425"/>
        <v>0</v>
      </c>
      <c r="U142" s="1">
        <f t="shared" si="426"/>
        <v>4</v>
      </c>
      <c r="V142" s="1">
        <f t="shared" si="427"/>
        <v>7</v>
      </c>
      <c r="Y142" s="1">
        <f t="shared" si="428"/>
        <v>7</v>
      </c>
      <c r="Z142" s="1">
        <f t="shared" si="429"/>
        <v>7</v>
      </c>
      <c r="AA142" s="1">
        <f t="shared" si="430"/>
        <v>7</v>
      </c>
      <c r="AB142" s="1">
        <f t="shared" si="431"/>
        <v>7</v>
      </c>
      <c r="AC142" s="1">
        <f t="shared" si="432"/>
        <v>7</v>
      </c>
      <c r="AD142" s="1" t="str">
        <f t="shared" si="433"/>
        <v>0</v>
      </c>
      <c r="AE142" s="1">
        <f t="shared" si="434"/>
        <v>7</v>
      </c>
      <c r="AF142" s="1">
        <f t="shared" si="435"/>
        <v>7</v>
      </c>
      <c r="AG142" s="1" t="str">
        <f t="shared" si="436"/>
        <v>0</v>
      </c>
      <c r="AH142" s="1" t="str">
        <f t="shared" si="437"/>
        <v>0</v>
      </c>
      <c r="AI142" s="1" t="str">
        <f t="shared" si="438"/>
        <v>0</v>
      </c>
      <c r="AJ142" s="1" t="str">
        <f t="shared" si="439"/>
        <v>0</v>
      </c>
      <c r="AK142" s="1" t="str">
        <f t="shared" si="440"/>
        <v>0</v>
      </c>
      <c r="AL142" s="1" t="str">
        <f t="shared" si="441"/>
        <v>0</v>
      </c>
      <c r="AM142" s="1" t="str">
        <f t="shared" si="442"/>
        <v>0</v>
      </c>
    </row>
    <row r="143" spans="1:39">
      <c r="A143" s="11">
        <v>132</v>
      </c>
      <c r="B143" s="13">
        <v>39286</v>
      </c>
      <c r="C143" s="36">
        <v>1</v>
      </c>
      <c r="D143" s="36">
        <v>5</v>
      </c>
      <c r="E143" s="36">
        <v>2</v>
      </c>
      <c r="F143" s="36">
        <v>6</v>
      </c>
      <c r="G143" s="36">
        <v>3</v>
      </c>
      <c r="H143" s="36" t="s">
        <v>22</v>
      </c>
      <c r="I143" s="36" t="s">
        <v>113</v>
      </c>
      <c r="J143" s="36">
        <v>4</v>
      </c>
      <c r="K143" s="36" t="s">
        <v>22</v>
      </c>
      <c r="L143" s="36" t="s">
        <v>22</v>
      </c>
      <c r="M143" s="36" t="s">
        <v>22</v>
      </c>
      <c r="N143" s="36" t="s">
        <v>22</v>
      </c>
      <c r="O143" s="36" t="s">
        <v>22</v>
      </c>
      <c r="P143" s="36" t="s">
        <v>22</v>
      </c>
      <c r="Q143" s="36" t="s">
        <v>22</v>
      </c>
      <c r="R143" s="1">
        <f t="shared" si="423"/>
        <v>6</v>
      </c>
      <c r="S143" s="1">
        <f t="shared" si="424"/>
        <v>0</v>
      </c>
      <c r="T143" s="1">
        <f t="shared" si="425"/>
        <v>0</v>
      </c>
      <c r="U143" s="1">
        <f t="shared" si="426"/>
        <v>0</v>
      </c>
      <c r="V143" s="1">
        <f t="shared" si="427"/>
        <v>6</v>
      </c>
      <c r="Y143" s="1">
        <f t="shared" si="428"/>
        <v>6</v>
      </c>
      <c r="Z143" s="1">
        <f t="shared" si="429"/>
        <v>6</v>
      </c>
      <c r="AA143" s="1">
        <f t="shared" si="430"/>
        <v>6</v>
      </c>
      <c r="AB143" s="1">
        <f t="shared" si="431"/>
        <v>6</v>
      </c>
      <c r="AC143" s="1">
        <f t="shared" si="432"/>
        <v>6</v>
      </c>
      <c r="AD143" s="1" t="str">
        <f t="shared" si="433"/>
        <v>0</v>
      </c>
      <c r="AE143" s="1" t="str">
        <f t="shared" si="434"/>
        <v>0</v>
      </c>
      <c r="AF143" s="1">
        <f t="shared" si="435"/>
        <v>6</v>
      </c>
      <c r="AG143" s="1" t="str">
        <f t="shared" si="436"/>
        <v>0</v>
      </c>
      <c r="AH143" s="1" t="str">
        <f t="shared" si="437"/>
        <v>0</v>
      </c>
      <c r="AI143" s="1" t="str">
        <f t="shared" si="438"/>
        <v>0</v>
      </c>
      <c r="AJ143" s="1" t="str">
        <f t="shared" si="439"/>
        <v>0</v>
      </c>
      <c r="AK143" s="1" t="str">
        <f t="shared" si="440"/>
        <v>0</v>
      </c>
      <c r="AL143" s="1" t="str">
        <f t="shared" si="441"/>
        <v>0</v>
      </c>
      <c r="AM143" s="1" t="str">
        <f t="shared" si="442"/>
        <v>0</v>
      </c>
    </row>
    <row r="144" spans="1:39">
      <c r="A144" s="11">
        <v>133</v>
      </c>
      <c r="B144" s="13">
        <v>39293</v>
      </c>
      <c r="C144" s="36">
        <v>1</v>
      </c>
      <c r="D144" s="36">
        <v>5</v>
      </c>
      <c r="E144" s="36">
        <v>3</v>
      </c>
      <c r="F144" s="36">
        <v>4</v>
      </c>
      <c r="G144" s="36">
        <v>6</v>
      </c>
      <c r="H144" s="36" t="s">
        <v>14</v>
      </c>
      <c r="I144" s="36" t="s">
        <v>22</v>
      </c>
      <c r="J144" s="36" t="s">
        <v>22</v>
      </c>
      <c r="K144" s="36" t="s">
        <v>22</v>
      </c>
      <c r="L144" s="36">
        <v>2</v>
      </c>
      <c r="M144" s="36" t="s">
        <v>22</v>
      </c>
      <c r="N144" s="36" t="s">
        <v>22</v>
      </c>
      <c r="O144" s="36" t="s">
        <v>22</v>
      </c>
      <c r="P144" s="36" t="s">
        <v>22</v>
      </c>
      <c r="Q144" s="36" t="s">
        <v>22</v>
      </c>
      <c r="R144" s="1">
        <f t="shared" ref="R144:R149" si="443">+COUNT(C144:Q144)</f>
        <v>6</v>
      </c>
      <c r="S144" s="1">
        <f t="shared" ref="S144:S149" si="444">+COUNTIF(C144:Q144,"DSQ")</f>
        <v>0</v>
      </c>
      <c r="T144" s="1">
        <f t="shared" ref="T144:T149" si="445">+COUNTIF(C144:Q144,"WD")</f>
        <v>0</v>
      </c>
      <c r="U144" s="1">
        <f t="shared" ref="U144:U149" si="446">+COUNTIF(C144:Q144,"DNF")</f>
        <v>1</v>
      </c>
      <c r="V144" s="1">
        <f t="shared" ref="V144:V149" si="447">+SUM(R144:U144)</f>
        <v>7</v>
      </c>
      <c r="Y144" s="1">
        <f t="shared" ref="Y144:Y149" si="448">+IF(OR(C144="DNC",C144="DNS"),"0",$V144)</f>
        <v>7</v>
      </c>
      <c r="Z144" s="1">
        <f t="shared" ref="Z144:Z149" si="449">+IF(OR(D144="DNC",D144="DNS"),"0",$V144)</f>
        <v>7</v>
      </c>
      <c r="AA144" s="1">
        <f t="shared" ref="AA144:AA149" si="450">+IF(OR(E144="DNC",E144="DNS"),"0",$V144)</f>
        <v>7</v>
      </c>
      <c r="AB144" s="1">
        <f t="shared" ref="AB144:AB149" si="451">+IF(OR(F144="DNC",F144="DNS"),"0",$V144)</f>
        <v>7</v>
      </c>
      <c r="AC144" s="1">
        <f t="shared" ref="AC144:AC149" si="452">+IF(OR(G144="DNC",G144="DNS"),"0",$V144)</f>
        <v>7</v>
      </c>
      <c r="AD144" s="1">
        <f t="shared" ref="AD144:AD149" si="453">+IF(OR(H144="DNC",H144="DNS"),"0",$V144)</f>
        <v>7</v>
      </c>
      <c r="AE144" s="1" t="str">
        <f t="shared" ref="AE144:AE149" si="454">+IF(OR(I144="DNC",I144="DNS"),"0",$V144)</f>
        <v>0</v>
      </c>
      <c r="AF144" s="1" t="str">
        <f t="shared" ref="AF144:AF149" si="455">+IF(OR(J144="DNC",J144="DNS"),"0",$V144)</f>
        <v>0</v>
      </c>
      <c r="AG144" s="1" t="str">
        <f t="shared" ref="AG144:AG149" si="456">+IF(OR(K144="DNC",K144="DNS"),"0",$V144)</f>
        <v>0</v>
      </c>
      <c r="AH144" s="1">
        <f t="shared" ref="AH144:AH149" si="457">+IF(OR(L144="DNC",L144="DNS"),"0",$V144)</f>
        <v>7</v>
      </c>
      <c r="AI144" s="1" t="str">
        <f t="shared" ref="AI144:AI149" si="458">+IF(OR(M144="DNC",M144="DNS"),"0",$V144)</f>
        <v>0</v>
      </c>
      <c r="AJ144" s="1" t="str">
        <f t="shared" ref="AJ144:AJ149" si="459">+IF(OR(N144="DNC",N144="DNS"),"0",$V144)</f>
        <v>0</v>
      </c>
      <c r="AK144" s="1" t="str">
        <f t="shared" ref="AK144:AK149" si="460">+IF(OR(O144="DNC",O144="DNS"),"0",$V144)</f>
        <v>0</v>
      </c>
      <c r="AL144" s="1" t="str">
        <f t="shared" ref="AL144:AL149" si="461">+IF(OR(P144="DNC",P144="DNS"),"0",$V144)</f>
        <v>0</v>
      </c>
      <c r="AM144" s="1" t="str">
        <f t="shared" ref="AM144:AM149" si="462">+IF(OR(Q144="DNC",Q144="DNS"),"0",$V144)</f>
        <v>0</v>
      </c>
    </row>
    <row r="145" spans="1:39">
      <c r="A145" s="11">
        <v>134</v>
      </c>
      <c r="B145" s="13">
        <v>39293</v>
      </c>
      <c r="C145" s="36">
        <v>1</v>
      </c>
      <c r="D145" s="36">
        <v>3</v>
      </c>
      <c r="E145" s="36">
        <v>2</v>
      </c>
      <c r="F145" s="36">
        <v>5</v>
      </c>
      <c r="G145" s="36" t="s">
        <v>14</v>
      </c>
      <c r="H145" s="37" t="s">
        <v>6</v>
      </c>
      <c r="I145" s="36" t="s">
        <v>22</v>
      </c>
      <c r="J145" s="36" t="s">
        <v>22</v>
      </c>
      <c r="K145" s="36" t="s">
        <v>22</v>
      </c>
      <c r="L145" s="36">
        <v>4</v>
      </c>
      <c r="M145" s="36" t="s">
        <v>22</v>
      </c>
      <c r="N145" s="36" t="s">
        <v>22</v>
      </c>
      <c r="O145" s="36" t="s">
        <v>22</v>
      </c>
      <c r="P145" s="36" t="s">
        <v>22</v>
      </c>
      <c r="Q145" s="36" t="s">
        <v>22</v>
      </c>
      <c r="R145" s="1">
        <f t="shared" si="443"/>
        <v>5</v>
      </c>
      <c r="S145" s="1">
        <f t="shared" si="444"/>
        <v>0</v>
      </c>
      <c r="T145" s="1">
        <f t="shared" si="445"/>
        <v>0</v>
      </c>
      <c r="U145" s="1">
        <f t="shared" si="446"/>
        <v>1</v>
      </c>
      <c r="V145" s="1">
        <f t="shared" si="447"/>
        <v>6</v>
      </c>
      <c r="Y145" s="1">
        <f t="shared" si="448"/>
        <v>6</v>
      </c>
      <c r="Z145" s="1">
        <f t="shared" si="449"/>
        <v>6</v>
      </c>
      <c r="AA145" s="1">
        <f t="shared" si="450"/>
        <v>6</v>
      </c>
      <c r="AB145" s="1">
        <f t="shared" si="451"/>
        <v>6</v>
      </c>
      <c r="AC145" s="1">
        <f t="shared" si="452"/>
        <v>6</v>
      </c>
      <c r="AD145" s="1" t="str">
        <f t="shared" si="453"/>
        <v>0</v>
      </c>
      <c r="AE145" s="1" t="str">
        <f t="shared" si="454"/>
        <v>0</v>
      </c>
      <c r="AF145" s="1" t="str">
        <f t="shared" si="455"/>
        <v>0</v>
      </c>
      <c r="AG145" s="1" t="str">
        <f t="shared" si="456"/>
        <v>0</v>
      </c>
      <c r="AH145" s="1">
        <f t="shared" si="457"/>
        <v>6</v>
      </c>
      <c r="AI145" s="1" t="str">
        <f t="shared" si="458"/>
        <v>0</v>
      </c>
      <c r="AJ145" s="1" t="str">
        <f t="shared" si="459"/>
        <v>0</v>
      </c>
      <c r="AK145" s="1" t="str">
        <f t="shared" si="460"/>
        <v>0</v>
      </c>
      <c r="AL145" s="1" t="str">
        <f t="shared" si="461"/>
        <v>0</v>
      </c>
      <c r="AM145" s="1" t="str">
        <f t="shared" si="462"/>
        <v>0</v>
      </c>
    </row>
    <row r="146" spans="1:39">
      <c r="A146" s="11">
        <v>135</v>
      </c>
      <c r="B146" s="13">
        <v>39293</v>
      </c>
      <c r="C146" s="36">
        <v>2</v>
      </c>
      <c r="D146" s="36">
        <v>1</v>
      </c>
      <c r="E146" s="36">
        <v>4</v>
      </c>
      <c r="F146" s="36">
        <v>5</v>
      </c>
      <c r="G146" s="36">
        <v>3</v>
      </c>
      <c r="H146" s="37" t="s">
        <v>6</v>
      </c>
      <c r="I146" s="36" t="s">
        <v>22</v>
      </c>
      <c r="J146" s="36" t="s">
        <v>22</v>
      </c>
      <c r="K146" s="36" t="s">
        <v>22</v>
      </c>
      <c r="L146" s="36">
        <v>6</v>
      </c>
      <c r="M146" s="36" t="s">
        <v>22</v>
      </c>
      <c r="N146" s="36" t="s">
        <v>22</v>
      </c>
      <c r="O146" s="36" t="s">
        <v>22</v>
      </c>
      <c r="P146" s="36" t="s">
        <v>22</v>
      </c>
      <c r="Q146" s="36" t="s">
        <v>22</v>
      </c>
      <c r="R146" s="1">
        <f t="shared" si="443"/>
        <v>6</v>
      </c>
      <c r="S146" s="1">
        <f t="shared" si="444"/>
        <v>0</v>
      </c>
      <c r="T146" s="1">
        <f t="shared" si="445"/>
        <v>0</v>
      </c>
      <c r="U146" s="1">
        <f t="shared" si="446"/>
        <v>0</v>
      </c>
      <c r="V146" s="1">
        <f t="shared" si="447"/>
        <v>6</v>
      </c>
      <c r="Y146" s="1">
        <f t="shared" si="448"/>
        <v>6</v>
      </c>
      <c r="Z146" s="1">
        <f t="shared" si="449"/>
        <v>6</v>
      </c>
      <c r="AA146" s="1">
        <f t="shared" si="450"/>
        <v>6</v>
      </c>
      <c r="AB146" s="1">
        <f t="shared" si="451"/>
        <v>6</v>
      </c>
      <c r="AC146" s="1">
        <f t="shared" si="452"/>
        <v>6</v>
      </c>
      <c r="AD146" s="1" t="str">
        <f t="shared" si="453"/>
        <v>0</v>
      </c>
      <c r="AE146" s="1" t="str">
        <f t="shared" si="454"/>
        <v>0</v>
      </c>
      <c r="AF146" s="1" t="str">
        <f t="shared" si="455"/>
        <v>0</v>
      </c>
      <c r="AG146" s="1" t="str">
        <f t="shared" si="456"/>
        <v>0</v>
      </c>
      <c r="AH146" s="1">
        <f t="shared" si="457"/>
        <v>6</v>
      </c>
      <c r="AI146" s="1" t="str">
        <f t="shared" si="458"/>
        <v>0</v>
      </c>
      <c r="AJ146" s="1" t="str">
        <f t="shared" si="459"/>
        <v>0</v>
      </c>
      <c r="AK146" s="1" t="str">
        <f t="shared" si="460"/>
        <v>0</v>
      </c>
      <c r="AL146" s="1" t="str">
        <f t="shared" si="461"/>
        <v>0</v>
      </c>
      <c r="AM146" s="1" t="str">
        <f t="shared" si="462"/>
        <v>0</v>
      </c>
    </row>
    <row r="147" spans="1:39">
      <c r="A147" s="11">
        <v>136</v>
      </c>
      <c r="B147" s="13">
        <v>39293</v>
      </c>
      <c r="C147" s="36">
        <v>2</v>
      </c>
      <c r="D147" s="36">
        <v>1</v>
      </c>
      <c r="E147" s="36">
        <v>5</v>
      </c>
      <c r="F147" s="36">
        <v>6</v>
      </c>
      <c r="G147" s="36">
        <v>3</v>
      </c>
      <c r="H147" s="37" t="s">
        <v>6</v>
      </c>
      <c r="I147" s="36" t="s">
        <v>22</v>
      </c>
      <c r="J147" s="36" t="s">
        <v>22</v>
      </c>
      <c r="K147" s="36" t="s">
        <v>22</v>
      </c>
      <c r="L147" s="36">
        <v>4</v>
      </c>
      <c r="M147" s="36" t="s">
        <v>22</v>
      </c>
      <c r="N147" s="36" t="s">
        <v>22</v>
      </c>
      <c r="O147" s="36" t="s">
        <v>22</v>
      </c>
      <c r="P147" s="36" t="s">
        <v>22</v>
      </c>
      <c r="Q147" s="36" t="s">
        <v>22</v>
      </c>
      <c r="R147" s="1">
        <f t="shared" si="443"/>
        <v>6</v>
      </c>
      <c r="S147" s="1">
        <f t="shared" si="444"/>
        <v>0</v>
      </c>
      <c r="T147" s="1">
        <f t="shared" si="445"/>
        <v>0</v>
      </c>
      <c r="U147" s="1">
        <f t="shared" si="446"/>
        <v>0</v>
      </c>
      <c r="V147" s="1">
        <f t="shared" si="447"/>
        <v>6</v>
      </c>
      <c r="Y147" s="1">
        <f t="shared" si="448"/>
        <v>6</v>
      </c>
      <c r="Z147" s="1">
        <f t="shared" si="449"/>
        <v>6</v>
      </c>
      <c r="AA147" s="1">
        <f t="shared" si="450"/>
        <v>6</v>
      </c>
      <c r="AB147" s="1">
        <f t="shared" si="451"/>
        <v>6</v>
      </c>
      <c r="AC147" s="1">
        <f t="shared" si="452"/>
        <v>6</v>
      </c>
      <c r="AD147" s="1" t="str">
        <f t="shared" si="453"/>
        <v>0</v>
      </c>
      <c r="AE147" s="1" t="str">
        <f t="shared" si="454"/>
        <v>0</v>
      </c>
      <c r="AF147" s="1" t="str">
        <f t="shared" si="455"/>
        <v>0</v>
      </c>
      <c r="AG147" s="1" t="str">
        <f t="shared" si="456"/>
        <v>0</v>
      </c>
      <c r="AH147" s="1">
        <f t="shared" si="457"/>
        <v>6</v>
      </c>
      <c r="AI147" s="1" t="str">
        <f t="shared" si="458"/>
        <v>0</v>
      </c>
      <c r="AJ147" s="1" t="str">
        <f t="shared" si="459"/>
        <v>0</v>
      </c>
      <c r="AK147" s="1" t="str">
        <f t="shared" si="460"/>
        <v>0</v>
      </c>
      <c r="AL147" s="1" t="str">
        <f t="shared" si="461"/>
        <v>0</v>
      </c>
      <c r="AM147" s="1" t="str">
        <f t="shared" si="462"/>
        <v>0</v>
      </c>
    </row>
    <row r="148" spans="1:39">
      <c r="A148" s="11">
        <v>137</v>
      </c>
      <c r="B148" s="13">
        <v>39293</v>
      </c>
      <c r="C148" s="36">
        <v>1</v>
      </c>
      <c r="D148" s="36">
        <v>3</v>
      </c>
      <c r="E148" s="36">
        <v>2</v>
      </c>
      <c r="F148" s="36">
        <v>5</v>
      </c>
      <c r="G148" s="36">
        <v>6</v>
      </c>
      <c r="H148" s="37" t="s">
        <v>6</v>
      </c>
      <c r="I148" s="36" t="s">
        <v>22</v>
      </c>
      <c r="J148" s="36" t="s">
        <v>22</v>
      </c>
      <c r="K148" s="36" t="s">
        <v>22</v>
      </c>
      <c r="L148" s="36">
        <v>4</v>
      </c>
      <c r="M148" s="36" t="s">
        <v>22</v>
      </c>
      <c r="N148" s="36" t="s">
        <v>22</v>
      </c>
      <c r="O148" s="36" t="s">
        <v>22</v>
      </c>
      <c r="P148" s="36" t="s">
        <v>22</v>
      </c>
      <c r="Q148" s="36" t="s">
        <v>22</v>
      </c>
      <c r="R148" s="1">
        <f t="shared" si="443"/>
        <v>6</v>
      </c>
      <c r="S148" s="1">
        <f t="shared" si="444"/>
        <v>0</v>
      </c>
      <c r="T148" s="1">
        <f t="shared" si="445"/>
        <v>0</v>
      </c>
      <c r="U148" s="1">
        <f t="shared" si="446"/>
        <v>0</v>
      </c>
      <c r="V148" s="1">
        <f t="shared" si="447"/>
        <v>6</v>
      </c>
      <c r="Y148" s="1">
        <f t="shared" si="448"/>
        <v>6</v>
      </c>
      <c r="Z148" s="1">
        <f t="shared" si="449"/>
        <v>6</v>
      </c>
      <c r="AA148" s="1">
        <f t="shared" si="450"/>
        <v>6</v>
      </c>
      <c r="AB148" s="1">
        <f t="shared" si="451"/>
        <v>6</v>
      </c>
      <c r="AC148" s="1">
        <f t="shared" si="452"/>
        <v>6</v>
      </c>
      <c r="AD148" s="1" t="str">
        <f t="shared" si="453"/>
        <v>0</v>
      </c>
      <c r="AE148" s="1" t="str">
        <f t="shared" si="454"/>
        <v>0</v>
      </c>
      <c r="AF148" s="1" t="str">
        <f t="shared" si="455"/>
        <v>0</v>
      </c>
      <c r="AG148" s="1" t="str">
        <f t="shared" si="456"/>
        <v>0</v>
      </c>
      <c r="AH148" s="1">
        <f t="shared" si="457"/>
        <v>6</v>
      </c>
      <c r="AI148" s="1" t="str">
        <f t="shared" si="458"/>
        <v>0</v>
      </c>
      <c r="AJ148" s="1" t="str">
        <f t="shared" si="459"/>
        <v>0</v>
      </c>
      <c r="AK148" s="1" t="str">
        <f t="shared" si="460"/>
        <v>0</v>
      </c>
      <c r="AL148" s="1" t="str">
        <f t="shared" si="461"/>
        <v>0</v>
      </c>
      <c r="AM148" s="1" t="str">
        <f t="shared" si="462"/>
        <v>0</v>
      </c>
    </row>
    <row r="149" spans="1:39">
      <c r="A149" s="11">
        <v>138</v>
      </c>
      <c r="B149" s="13">
        <v>39293</v>
      </c>
      <c r="C149" s="36">
        <v>5</v>
      </c>
      <c r="D149" s="36">
        <v>2</v>
      </c>
      <c r="E149" s="36">
        <v>1</v>
      </c>
      <c r="F149" s="36">
        <v>6</v>
      </c>
      <c r="G149" s="36">
        <v>3</v>
      </c>
      <c r="H149" s="37" t="s">
        <v>6</v>
      </c>
      <c r="I149" s="36" t="s">
        <v>22</v>
      </c>
      <c r="J149" s="36" t="s">
        <v>22</v>
      </c>
      <c r="K149" s="36" t="s">
        <v>22</v>
      </c>
      <c r="L149" s="36">
        <v>4</v>
      </c>
      <c r="M149" s="36" t="s">
        <v>22</v>
      </c>
      <c r="N149" s="36" t="s">
        <v>22</v>
      </c>
      <c r="O149" s="36" t="s">
        <v>22</v>
      </c>
      <c r="P149" s="36" t="s">
        <v>22</v>
      </c>
      <c r="Q149" s="36" t="s">
        <v>22</v>
      </c>
      <c r="R149" s="1">
        <f t="shared" si="443"/>
        <v>6</v>
      </c>
      <c r="S149" s="1">
        <f t="shared" si="444"/>
        <v>0</v>
      </c>
      <c r="T149" s="1">
        <f t="shared" si="445"/>
        <v>0</v>
      </c>
      <c r="U149" s="1">
        <f t="shared" si="446"/>
        <v>0</v>
      </c>
      <c r="V149" s="1">
        <f t="shared" si="447"/>
        <v>6</v>
      </c>
      <c r="Y149" s="1">
        <f t="shared" si="448"/>
        <v>6</v>
      </c>
      <c r="Z149" s="1">
        <f t="shared" si="449"/>
        <v>6</v>
      </c>
      <c r="AA149" s="1">
        <f t="shared" si="450"/>
        <v>6</v>
      </c>
      <c r="AB149" s="1">
        <f t="shared" si="451"/>
        <v>6</v>
      </c>
      <c r="AC149" s="1">
        <f t="shared" si="452"/>
        <v>6</v>
      </c>
      <c r="AD149" s="1" t="str">
        <f t="shared" si="453"/>
        <v>0</v>
      </c>
      <c r="AE149" s="1" t="str">
        <f t="shared" si="454"/>
        <v>0</v>
      </c>
      <c r="AF149" s="1" t="str">
        <f t="shared" si="455"/>
        <v>0</v>
      </c>
      <c r="AG149" s="1" t="str">
        <f t="shared" si="456"/>
        <v>0</v>
      </c>
      <c r="AH149" s="1">
        <f t="shared" si="457"/>
        <v>6</v>
      </c>
      <c r="AI149" s="1" t="str">
        <f t="shared" si="458"/>
        <v>0</v>
      </c>
      <c r="AJ149" s="1" t="str">
        <f t="shared" si="459"/>
        <v>0</v>
      </c>
      <c r="AK149" s="1" t="str">
        <f t="shared" si="460"/>
        <v>0</v>
      </c>
      <c r="AL149" s="1" t="str">
        <f t="shared" si="461"/>
        <v>0</v>
      </c>
      <c r="AM149" s="1" t="str">
        <f t="shared" si="462"/>
        <v>0</v>
      </c>
    </row>
    <row r="150" spans="1:39">
      <c r="A150" s="11">
        <v>139</v>
      </c>
      <c r="B150" s="13">
        <v>39300</v>
      </c>
      <c r="C150" s="36">
        <v>3</v>
      </c>
      <c r="D150" s="36">
        <v>1</v>
      </c>
      <c r="E150" s="36" t="s">
        <v>22</v>
      </c>
      <c r="F150" s="36" t="s">
        <v>22</v>
      </c>
      <c r="G150" s="36">
        <v>2</v>
      </c>
      <c r="H150" s="36" t="s">
        <v>22</v>
      </c>
      <c r="I150" s="36">
        <v>4</v>
      </c>
      <c r="J150" s="36" t="s">
        <v>22</v>
      </c>
      <c r="K150" s="36" t="s">
        <v>22</v>
      </c>
      <c r="L150" s="36">
        <v>5</v>
      </c>
      <c r="M150" s="36" t="s">
        <v>22</v>
      </c>
      <c r="N150" s="36" t="s">
        <v>22</v>
      </c>
      <c r="O150" s="36" t="s">
        <v>22</v>
      </c>
      <c r="P150" s="36" t="s">
        <v>22</v>
      </c>
      <c r="Q150" s="36" t="s">
        <v>22</v>
      </c>
      <c r="R150" s="1">
        <f t="shared" ref="R150:R152" si="463">+COUNT(C150:Q150)</f>
        <v>5</v>
      </c>
      <c r="S150" s="1">
        <f t="shared" ref="S150:S152" si="464">+COUNTIF(C150:Q150,"DSQ")</f>
        <v>0</v>
      </c>
      <c r="T150" s="1">
        <f t="shared" ref="T150:T152" si="465">+COUNTIF(C150:Q150,"WD")</f>
        <v>0</v>
      </c>
      <c r="U150" s="1">
        <f t="shared" ref="U150:U152" si="466">+COUNTIF(C150:Q150,"DNF")</f>
        <v>0</v>
      </c>
      <c r="V150" s="1">
        <f t="shared" ref="V150:V152" si="467">+SUM(R150:U150)</f>
        <v>5</v>
      </c>
      <c r="Y150" s="1">
        <f t="shared" ref="Y150:Y152" si="468">+IF(OR(C150="DNC",C150="DNS"),"0",$V150)</f>
        <v>5</v>
      </c>
      <c r="Z150" s="1">
        <f t="shared" ref="Z150:Z152" si="469">+IF(OR(D150="DNC",D150="DNS"),"0",$V150)</f>
        <v>5</v>
      </c>
      <c r="AA150" s="1" t="str">
        <f t="shared" ref="AA150:AA152" si="470">+IF(OR(E150="DNC",E150="DNS"),"0",$V150)</f>
        <v>0</v>
      </c>
      <c r="AB150" s="1" t="str">
        <f t="shared" ref="AB150:AB152" si="471">+IF(OR(F150="DNC",F150="DNS"),"0",$V150)</f>
        <v>0</v>
      </c>
      <c r="AC150" s="1">
        <f t="shared" ref="AC150:AC152" si="472">+IF(OR(G150="DNC",G150="DNS"),"0",$V150)</f>
        <v>5</v>
      </c>
      <c r="AD150" s="1" t="str">
        <f t="shared" ref="AD150:AD152" si="473">+IF(OR(H150="DNC",H150="DNS"),"0",$V150)</f>
        <v>0</v>
      </c>
      <c r="AE150" s="1">
        <f t="shared" ref="AE150:AE152" si="474">+IF(OR(I150="DNC",I150="DNS"),"0",$V150)</f>
        <v>5</v>
      </c>
      <c r="AF150" s="1" t="str">
        <f t="shared" ref="AF150:AF152" si="475">+IF(OR(J150="DNC",J150="DNS"),"0",$V150)</f>
        <v>0</v>
      </c>
      <c r="AG150" s="1" t="str">
        <f t="shared" ref="AG150:AG152" si="476">+IF(OR(K150="DNC",K150="DNS"),"0",$V150)</f>
        <v>0</v>
      </c>
      <c r="AH150" s="1">
        <f t="shared" ref="AH150:AH152" si="477">+IF(OR(L150="DNC",L150="DNS"),"0",$V150)</f>
        <v>5</v>
      </c>
      <c r="AI150" s="1" t="str">
        <f t="shared" ref="AI150:AI152" si="478">+IF(OR(M150="DNC",M150="DNS"),"0",$V150)</f>
        <v>0</v>
      </c>
      <c r="AJ150" s="1" t="str">
        <f t="shared" ref="AJ150:AJ152" si="479">+IF(OR(N150="DNC",N150="DNS"),"0",$V150)</f>
        <v>0</v>
      </c>
      <c r="AK150" s="1" t="str">
        <f t="shared" ref="AK150:AK152" si="480">+IF(OR(O150="DNC",O150="DNS"),"0",$V150)</f>
        <v>0</v>
      </c>
      <c r="AL150" s="1" t="str">
        <f t="shared" ref="AL150:AL152" si="481">+IF(OR(P150="DNC",P150="DNS"),"0",$V150)</f>
        <v>0</v>
      </c>
      <c r="AM150" s="1" t="str">
        <f t="shared" ref="AM150:AM152" si="482">+IF(OR(Q150="DNC",Q150="DNS"),"0",$V150)</f>
        <v>0</v>
      </c>
    </row>
    <row r="151" spans="1:39">
      <c r="A151" s="11">
        <v>140</v>
      </c>
      <c r="B151" s="13">
        <v>39300</v>
      </c>
      <c r="C151" s="36">
        <v>1</v>
      </c>
      <c r="D151" s="36">
        <v>2</v>
      </c>
      <c r="E151" s="36" t="s">
        <v>22</v>
      </c>
      <c r="F151" s="36" t="s">
        <v>22</v>
      </c>
      <c r="G151" s="36">
        <v>3</v>
      </c>
      <c r="H151" s="36" t="s">
        <v>22</v>
      </c>
      <c r="I151" s="36">
        <v>5</v>
      </c>
      <c r="J151" s="36" t="s">
        <v>22</v>
      </c>
      <c r="K151" s="36" t="s">
        <v>22</v>
      </c>
      <c r="L151" s="36">
        <v>4</v>
      </c>
      <c r="M151" s="36" t="s">
        <v>22</v>
      </c>
      <c r="N151" s="36" t="s">
        <v>22</v>
      </c>
      <c r="O151" s="36" t="s">
        <v>22</v>
      </c>
      <c r="P151" s="36" t="s">
        <v>22</v>
      </c>
      <c r="Q151" s="36" t="s">
        <v>22</v>
      </c>
      <c r="R151" s="1">
        <f t="shared" si="463"/>
        <v>5</v>
      </c>
      <c r="S151" s="1">
        <f t="shared" si="464"/>
        <v>0</v>
      </c>
      <c r="T151" s="1">
        <f t="shared" si="465"/>
        <v>0</v>
      </c>
      <c r="U151" s="1">
        <f t="shared" si="466"/>
        <v>0</v>
      </c>
      <c r="V151" s="1">
        <f t="shared" si="467"/>
        <v>5</v>
      </c>
      <c r="Y151" s="1">
        <f t="shared" si="468"/>
        <v>5</v>
      </c>
      <c r="Z151" s="1">
        <f t="shared" si="469"/>
        <v>5</v>
      </c>
      <c r="AA151" s="1" t="str">
        <f t="shared" si="470"/>
        <v>0</v>
      </c>
      <c r="AB151" s="1" t="str">
        <f t="shared" si="471"/>
        <v>0</v>
      </c>
      <c r="AC151" s="1">
        <f t="shared" si="472"/>
        <v>5</v>
      </c>
      <c r="AD151" s="1" t="str">
        <f t="shared" si="473"/>
        <v>0</v>
      </c>
      <c r="AE151" s="1">
        <f t="shared" si="474"/>
        <v>5</v>
      </c>
      <c r="AF151" s="1" t="str">
        <f t="shared" si="475"/>
        <v>0</v>
      </c>
      <c r="AG151" s="1" t="str">
        <f t="shared" si="476"/>
        <v>0</v>
      </c>
      <c r="AH151" s="1">
        <f t="shared" si="477"/>
        <v>5</v>
      </c>
      <c r="AI151" s="1" t="str">
        <f t="shared" si="478"/>
        <v>0</v>
      </c>
      <c r="AJ151" s="1" t="str">
        <f t="shared" si="479"/>
        <v>0</v>
      </c>
      <c r="AK151" s="1" t="str">
        <f t="shared" si="480"/>
        <v>0</v>
      </c>
      <c r="AL151" s="1" t="str">
        <f t="shared" si="481"/>
        <v>0</v>
      </c>
      <c r="AM151" s="1" t="str">
        <f t="shared" si="482"/>
        <v>0</v>
      </c>
    </row>
    <row r="152" spans="1:39">
      <c r="A152" s="11">
        <v>141</v>
      </c>
      <c r="B152" s="13">
        <v>39300</v>
      </c>
      <c r="C152" s="36" t="s">
        <v>114</v>
      </c>
      <c r="D152" s="36">
        <v>3</v>
      </c>
      <c r="E152" s="36" t="s">
        <v>22</v>
      </c>
      <c r="F152" s="36" t="s">
        <v>22</v>
      </c>
      <c r="G152" s="36">
        <v>1</v>
      </c>
      <c r="H152" s="36" t="s">
        <v>22</v>
      </c>
      <c r="I152" s="36">
        <v>4</v>
      </c>
      <c r="J152" s="36" t="s">
        <v>22</v>
      </c>
      <c r="K152" s="36" t="s">
        <v>22</v>
      </c>
      <c r="L152" s="36">
        <v>2</v>
      </c>
      <c r="M152" s="36" t="s">
        <v>22</v>
      </c>
      <c r="N152" s="36" t="s">
        <v>22</v>
      </c>
      <c r="O152" s="36" t="s">
        <v>22</v>
      </c>
      <c r="P152" s="36" t="s">
        <v>22</v>
      </c>
      <c r="Q152" s="36" t="s">
        <v>22</v>
      </c>
      <c r="R152" s="1">
        <f t="shared" si="463"/>
        <v>4</v>
      </c>
      <c r="S152" s="1">
        <f t="shared" si="464"/>
        <v>0</v>
      </c>
      <c r="T152" s="1">
        <f t="shared" si="465"/>
        <v>0</v>
      </c>
      <c r="U152" s="1">
        <f t="shared" si="466"/>
        <v>1</v>
      </c>
      <c r="V152" s="1">
        <f t="shared" si="467"/>
        <v>5</v>
      </c>
      <c r="Y152" s="1">
        <f t="shared" si="468"/>
        <v>5</v>
      </c>
      <c r="Z152" s="1">
        <f t="shared" si="469"/>
        <v>5</v>
      </c>
      <c r="AA152" s="1" t="str">
        <f t="shared" si="470"/>
        <v>0</v>
      </c>
      <c r="AB152" s="1" t="str">
        <f t="shared" si="471"/>
        <v>0</v>
      </c>
      <c r="AC152" s="1">
        <f t="shared" si="472"/>
        <v>5</v>
      </c>
      <c r="AD152" s="1" t="str">
        <f t="shared" si="473"/>
        <v>0</v>
      </c>
      <c r="AE152" s="1">
        <f t="shared" si="474"/>
        <v>5</v>
      </c>
      <c r="AF152" s="1" t="str">
        <f t="shared" si="475"/>
        <v>0</v>
      </c>
      <c r="AG152" s="1" t="str">
        <f t="shared" si="476"/>
        <v>0</v>
      </c>
      <c r="AH152" s="1">
        <f t="shared" si="477"/>
        <v>5</v>
      </c>
      <c r="AI152" s="1" t="str">
        <f t="shared" si="478"/>
        <v>0</v>
      </c>
      <c r="AJ152" s="1" t="str">
        <f t="shared" si="479"/>
        <v>0</v>
      </c>
      <c r="AK152" s="1" t="str">
        <f t="shared" si="480"/>
        <v>0</v>
      </c>
      <c r="AL152" s="1" t="str">
        <f t="shared" si="481"/>
        <v>0</v>
      </c>
      <c r="AM152" s="1" t="str">
        <f t="shared" si="482"/>
        <v>0</v>
      </c>
    </row>
    <row r="153" spans="1:39">
      <c r="A153" s="11">
        <v>142</v>
      </c>
      <c r="B153" s="13">
        <v>39314</v>
      </c>
      <c r="C153" s="36">
        <v>1</v>
      </c>
      <c r="D153" s="36">
        <v>2</v>
      </c>
      <c r="E153" s="36" t="s">
        <v>63</v>
      </c>
      <c r="F153" s="36">
        <v>5</v>
      </c>
      <c r="G153" s="36">
        <v>4</v>
      </c>
      <c r="H153" s="36" t="s">
        <v>76</v>
      </c>
      <c r="I153" s="36">
        <v>6</v>
      </c>
      <c r="J153" s="36" t="s">
        <v>76</v>
      </c>
      <c r="K153" s="36" t="s">
        <v>76</v>
      </c>
      <c r="L153" s="36">
        <v>3</v>
      </c>
      <c r="M153" s="36" t="s">
        <v>76</v>
      </c>
      <c r="N153" s="36" t="s">
        <v>76</v>
      </c>
      <c r="O153" s="36" t="s">
        <v>76</v>
      </c>
      <c r="P153" s="36" t="s">
        <v>76</v>
      </c>
      <c r="Q153" s="36" t="s">
        <v>76</v>
      </c>
      <c r="R153" s="1">
        <f t="shared" ref="R153:R157" si="483">+COUNT(C153:Q153)</f>
        <v>6</v>
      </c>
      <c r="S153" s="1">
        <f t="shared" ref="S153:S157" si="484">+COUNTIF(C153:Q153,"DSQ")</f>
        <v>0</v>
      </c>
      <c r="T153" s="1">
        <f t="shared" ref="T153:T157" si="485">+COUNTIF(C153:Q153,"WD")</f>
        <v>0</v>
      </c>
      <c r="U153" s="1">
        <f t="shared" ref="U153:U157" si="486">+COUNTIF(C153:Q153,"DNF")</f>
        <v>0</v>
      </c>
      <c r="V153" s="1">
        <f t="shared" ref="V153:V157" si="487">+SUM(R153:U153)</f>
        <v>6</v>
      </c>
      <c r="Y153" s="1">
        <f t="shared" ref="Y153:Y157" si="488">+IF(OR(C153="DNC",C153="DNS"),"0",$V153)</f>
        <v>6</v>
      </c>
      <c r="Z153" s="1">
        <f t="shared" ref="Z153:Z157" si="489">+IF(OR(D153="DNC",D153="DNS"),"0",$V153)</f>
        <v>6</v>
      </c>
      <c r="AA153" s="1" t="str">
        <f t="shared" ref="AA153:AA157" si="490">+IF(OR(E153="DNC",E153="DNS"),"0",$V153)</f>
        <v>0</v>
      </c>
      <c r="AB153" s="1">
        <f t="shared" ref="AB153:AB157" si="491">+IF(OR(F153="DNC",F153="DNS"),"0",$V153)</f>
        <v>6</v>
      </c>
      <c r="AC153" s="1">
        <f t="shared" ref="AC153:AC157" si="492">+IF(OR(G153="DNC",G153="DNS"),"0",$V153)</f>
        <v>6</v>
      </c>
      <c r="AD153" s="1" t="str">
        <f t="shared" ref="AD153:AD157" si="493">+IF(OR(H153="DNC",H153="DNS"),"0",$V153)</f>
        <v>0</v>
      </c>
      <c r="AE153" s="1">
        <f t="shared" ref="AE153:AE157" si="494">+IF(OR(I153="DNC",I153="DNS"),"0",$V153)</f>
        <v>6</v>
      </c>
      <c r="AF153" s="1" t="str">
        <f t="shared" ref="AF153:AF157" si="495">+IF(OR(J153="DNC",J153="DNS"),"0",$V153)</f>
        <v>0</v>
      </c>
      <c r="AG153" s="1" t="str">
        <f t="shared" ref="AG153:AG157" si="496">+IF(OR(K153="DNC",K153="DNS"),"0",$V153)</f>
        <v>0</v>
      </c>
      <c r="AH153" s="1">
        <f t="shared" ref="AH153:AH157" si="497">+IF(OR(L153="DNC",L153="DNS"),"0",$V153)</f>
        <v>6</v>
      </c>
      <c r="AI153" s="1" t="str">
        <f t="shared" ref="AI153:AI157" si="498">+IF(OR(M153="DNC",M153="DNS"),"0",$V153)</f>
        <v>0</v>
      </c>
      <c r="AJ153" s="1" t="str">
        <f t="shared" ref="AJ153:AJ157" si="499">+IF(OR(N153="DNC",N153="DNS"),"0",$V153)</f>
        <v>0</v>
      </c>
      <c r="AK153" s="1" t="str">
        <f t="shared" ref="AK153:AK157" si="500">+IF(OR(O153="DNC",O153="DNS"),"0",$V153)</f>
        <v>0</v>
      </c>
      <c r="AL153" s="1" t="str">
        <f t="shared" ref="AL153:AL157" si="501">+IF(OR(P153="DNC",P153="DNS"),"0",$V153)</f>
        <v>0</v>
      </c>
      <c r="AM153" s="1" t="str">
        <f t="shared" ref="AM153:AM157" si="502">+IF(OR(Q153="DNC",Q153="DNS"),"0",$V153)</f>
        <v>0</v>
      </c>
    </row>
    <row r="154" spans="1:39">
      <c r="A154" s="11">
        <v>143</v>
      </c>
      <c r="B154" s="13">
        <v>39314</v>
      </c>
      <c r="C154" s="36">
        <v>1</v>
      </c>
      <c r="D154" s="36">
        <v>2</v>
      </c>
      <c r="E154" s="36">
        <v>4</v>
      </c>
      <c r="F154" s="36">
        <v>5</v>
      </c>
      <c r="G154" s="36">
        <v>6</v>
      </c>
      <c r="H154" s="36" t="s">
        <v>76</v>
      </c>
      <c r="I154" s="36">
        <v>7</v>
      </c>
      <c r="J154" s="36" t="s">
        <v>76</v>
      </c>
      <c r="K154" s="36" t="s">
        <v>76</v>
      </c>
      <c r="L154" s="36">
        <v>3</v>
      </c>
      <c r="M154" s="36" t="s">
        <v>76</v>
      </c>
      <c r="N154" s="36" t="s">
        <v>76</v>
      </c>
      <c r="O154" s="36" t="s">
        <v>76</v>
      </c>
      <c r="P154" s="36" t="s">
        <v>76</v>
      </c>
      <c r="Q154" s="36" t="s">
        <v>76</v>
      </c>
      <c r="R154" s="1">
        <f t="shared" si="483"/>
        <v>7</v>
      </c>
      <c r="S154" s="1">
        <f t="shared" si="484"/>
        <v>0</v>
      </c>
      <c r="T154" s="1">
        <f t="shared" si="485"/>
        <v>0</v>
      </c>
      <c r="U154" s="1">
        <f t="shared" si="486"/>
        <v>0</v>
      </c>
      <c r="V154" s="1">
        <f t="shared" si="487"/>
        <v>7</v>
      </c>
      <c r="Y154" s="1">
        <f t="shared" si="488"/>
        <v>7</v>
      </c>
      <c r="Z154" s="1">
        <f t="shared" si="489"/>
        <v>7</v>
      </c>
      <c r="AA154" s="1">
        <f t="shared" si="490"/>
        <v>7</v>
      </c>
      <c r="AB154" s="1">
        <f t="shared" si="491"/>
        <v>7</v>
      </c>
      <c r="AC154" s="1">
        <f t="shared" si="492"/>
        <v>7</v>
      </c>
      <c r="AD154" s="1" t="str">
        <f t="shared" si="493"/>
        <v>0</v>
      </c>
      <c r="AE154" s="1">
        <f t="shared" si="494"/>
        <v>7</v>
      </c>
      <c r="AF154" s="1" t="str">
        <f t="shared" si="495"/>
        <v>0</v>
      </c>
      <c r="AG154" s="1" t="str">
        <f t="shared" si="496"/>
        <v>0</v>
      </c>
      <c r="AH154" s="1">
        <f t="shared" si="497"/>
        <v>7</v>
      </c>
      <c r="AI154" s="1" t="str">
        <f t="shared" si="498"/>
        <v>0</v>
      </c>
      <c r="AJ154" s="1" t="str">
        <f t="shared" si="499"/>
        <v>0</v>
      </c>
      <c r="AK154" s="1" t="str">
        <f t="shared" si="500"/>
        <v>0</v>
      </c>
      <c r="AL154" s="1" t="str">
        <f t="shared" si="501"/>
        <v>0</v>
      </c>
      <c r="AM154" s="1" t="str">
        <f t="shared" si="502"/>
        <v>0</v>
      </c>
    </row>
    <row r="155" spans="1:39">
      <c r="A155" s="11">
        <v>144</v>
      </c>
      <c r="B155" s="13">
        <v>39314</v>
      </c>
      <c r="C155" s="36">
        <v>5</v>
      </c>
      <c r="D155" s="36">
        <v>1</v>
      </c>
      <c r="E155" s="36" t="s">
        <v>63</v>
      </c>
      <c r="F155" s="36">
        <v>2</v>
      </c>
      <c r="G155" s="36">
        <v>4</v>
      </c>
      <c r="H155" s="36" t="s">
        <v>76</v>
      </c>
      <c r="I155" s="36">
        <v>6</v>
      </c>
      <c r="J155" s="36" t="s">
        <v>76</v>
      </c>
      <c r="K155" s="36" t="s">
        <v>76</v>
      </c>
      <c r="L155" s="36">
        <v>3</v>
      </c>
      <c r="M155" s="36" t="s">
        <v>76</v>
      </c>
      <c r="N155" s="36" t="s">
        <v>76</v>
      </c>
      <c r="O155" s="36" t="s">
        <v>76</v>
      </c>
      <c r="P155" s="36" t="s">
        <v>76</v>
      </c>
      <c r="Q155" s="36" t="s">
        <v>76</v>
      </c>
      <c r="R155" s="1">
        <f t="shared" si="483"/>
        <v>6</v>
      </c>
      <c r="S155" s="1">
        <f t="shared" si="484"/>
        <v>0</v>
      </c>
      <c r="T155" s="1">
        <f t="shared" si="485"/>
        <v>0</v>
      </c>
      <c r="U155" s="1">
        <f t="shared" si="486"/>
        <v>0</v>
      </c>
      <c r="V155" s="1">
        <f t="shared" si="487"/>
        <v>6</v>
      </c>
      <c r="Y155" s="1">
        <f t="shared" si="488"/>
        <v>6</v>
      </c>
      <c r="Z155" s="1">
        <f t="shared" si="489"/>
        <v>6</v>
      </c>
      <c r="AA155" s="1" t="str">
        <f t="shared" si="490"/>
        <v>0</v>
      </c>
      <c r="AB155" s="1">
        <f t="shared" si="491"/>
        <v>6</v>
      </c>
      <c r="AC155" s="1">
        <f t="shared" si="492"/>
        <v>6</v>
      </c>
      <c r="AD155" s="1" t="str">
        <f t="shared" si="493"/>
        <v>0</v>
      </c>
      <c r="AE155" s="1">
        <f t="shared" si="494"/>
        <v>6</v>
      </c>
      <c r="AF155" s="1" t="str">
        <f t="shared" si="495"/>
        <v>0</v>
      </c>
      <c r="AG155" s="1" t="str">
        <f t="shared" si="496"/>
        <v>0</v>
      </c>
      <c r="AH155" s="1">
        <f t="shared" si="497"/>
        <v>6</v>
      </c>
      <c r="AI155" s="1" t="str">
        <f t="shared" si="498"/>
        <v>0</v>
      </c>
      <c r="AJ155" s="1" t="str">
        <f t="shared" si="499"/>
        <v>0</v>
      </c>
      <c r="AK155" s="1" t="str">
        <f t="shared" si="500"/>
        <v>0</v>
      </c>
      <c r="AL155" s="1" t="str">
        <f t="shared" si="501"/>
        <v>0</v>
      </c>
      <c r="AM155" s="1" t="str">
        <f t="shared" si="502"/>
        <v>0</v>
      </c>
    </row>
    <row r="156" spans="1:39">
      <c r="A156" s="11">
        <v>145</v>
      </c>
      <c r="B156" s="13">
        <v>39314</v>
      </c>
      <c r="C156" s="36">
        <v>1</v>
      </c>
      <c r="D156" s="36">
        <v>3</v>
      </c>
      <c r="E156" s="36" t="s">
        <v>63</v>
      </c>
      <c r="F156" s="36">
        <v>4</v>
      </c>
      <c r="G156" s="36">
        <v>5</v>
      </c>
      <c r="H156" s="36" t="s">
        <v>76</v>
      </c>
      <c r="I156" s="36" t="s">
        <v>64</v>
      </c>
      <c r="J156" s="36" t="s">
        <v>76</v>
      </c>
      <c r="K156" s="36" t="s">
        <v>76</v>
      </c>
      <c r="L156" s="36">
        <v>2</v>
      </c>
      <c r="M156" s="36" t="s">
        <v>76</v>
      </c>
      <c r="N156" s="36" t="s">
        <v>76</v>
      </c>
      <c r="O156" s="36" t="s">
        <v>76</v>
      </c>
      <c r="P156" s="36" t="s">
        <v>76</v>
      </c>
      <c r="Q156" s="36" t="s">
        <v>76</v>
      </c>
      <c r="R156" s="1">
        <f t="shared" si="483"/>
        <v>5</v>
      </c>
      <c r="S156" s="1">
        <f t="shared" si="484"/>
        <v>0</v>
      </c>
      <c r="T156" s="1">
        <f t="shared" si="485"/>
        <v>0</v>
      </c>
      <c r="U156" s="1">
        <f t="shared" si="486"/>
        <v>1</v>
      </c>
      <c r="V156" s="1">
        <f t="shared" si="487"/>
        <v>6</v>
      </c>
      <c r="Y156" s="1">
        <f t="shared" si="488"/>
        <v>6</v>
      </c>
      <c r="Z156" s="1">
        <f t="shared" si="489"/>
        <v>6</v>
      </c>
      <c r="AA156" s="1" t="str">
        <f t="shared" si="490"/>
        <v>0</v>
      </c>
      <c r="AB156" s="1">
        <f t="shared" si="491"/>
        <v>6</v>
      </c>
      <c r="AC156" s="1">
        <f t="shared" si="492"/>
        <v>6</v>
      </c>
      <c r="AD156" s="1" t="str">
        <f t="shared" si="493"/>
        <v>0</v>
      </c>
      <c r="AE156" s="1">
        <f t="shared" si="494"/>
        <v>6</v>
      </c>
      <c r="AF156" s="1" t="str">
        <f t="shared" si="495"/>
        <v>0</v>
      </c>
      <c r="AG156" s="1" t="str">
        <f t="shared" si="496"/>
        <v>0</v>
      </c>
      <c r="AH156" s="1">
        <f t="shared" si="497"/>
        <v>6</v>
      </c>
      <c r="AI156" s="1" t="str">
        <f t="shared" si="498"/>
        <v>0</v>
      </c>
      <c r="AJ156" s="1" t="str">
        <f t="shared" si="499"/>
        <v>0</v>
      </c>
      <c r="AK156" s="1" t="str">
        <f t="shared" si="500"/>
        <v>0</v>
      </c>
      <c r="AL156" s="1" t="str">
        <f t="shared" si="501"/>
        <v>0</v>
      </c>
      <c r="AM156" s="1" t="str">
        <f t="shared" si="502"/>
        <v>0</v>
      </c>
    </row>
    <row r="157" spans="1:39">
      <c r="A157" s="11">
        <v>146</v>
      </c>
      <c r="B157" s="13">
        <v>39314</v>
      </c>
      <c r="C157" s="36">
        <v>2</v>
      </c>
      <c r="D157" s="36">
        <v>3</v>
      </c>
      <c r="E157" s="36">
        <v>6</v>
      </c>
      <c r="F157" s="36">
        <v>5</v>
      </c>
      <c r="G157" s="36">
        <v>4</v>
      </c>
      <c r="H157" s="36" t="s">
        <v>76</v>
      </c>
      <c r="I157" s="36" t="s">
        <v>64</v>
      </c>
      <c r="J157" s="36" t="s">
        <v>76</v>
      </c>
      <c r="K157" s="36" t="s">
        <v>76</v>
      </c>
      <c r="L157" s="36">
        <v>1</v>
      </c>
      <c r="M157" s="36" t="s">
        <v>76</v>
      </c>
      <c r="N157" s="36" t="s">
        <v>76</v>
      </c>
      <c r="O157" s="36" t="s">
        <v>76</v>
      </c>
      <c r="P157" s="36" t="s">
        <v>76</v>
      </c>
      <c r="Q157" s="36" t="s">
        <v>76</v>
      </c>
      <c r="R157" s="1">
        <f t="shared" si="483"/>
        <v>6</v>
      </c>
      <c r="S157" s="1">
        <f t="shared" si="484"/>
        <v>0</v>
      </c>
      <c r="T157" s="1">
        <f t="shared" si="485"/>
        <v>0</v>
      </c>
      <c r="U157" s="1">
        <f t="shared" si="486"/>
        <v>1</v>
      </c>
      <c r="V157" s="1">
        <f t="shared" si="487"/>
        <v>7</v>
      </c>
      <c r="Y157" s="1">
        <f t="shared" si="488"/>
        <v>7</v>
      </c>
      <c r="Z157" s="1">
        <f t="shared" si="489"/>
        <v>7</v>
      </c>
      <c r="AA157" s="1">
        <f t="shared" si="490"/>
        <v>7</v>
      </c>
      <c r="AB157" s="1">
        <f t="shared" si="491"/>
        <v>7</v>
      </c>
      <c r="AC157" s="1">
        <f t="shared" si="492"/>
        <v>7</v>
      </c>
      <c r="AD157" s="1" t="str">
        <f t="shared" si="493"/>
        <v>0</v>
      </c>
      <c r="AE157" s="1">
        <f t="shared" si="494"/>
        <v>7</v>
      </c>
      <c r="AF157" s="1" t="str">
        <f t="shared" si="495"/>
        <v>0</v>
      </c>
      <c r="AG157" s="1" t="str">
        <f t="shared" si="496"/>
        <v>0</v>
      </c>
      <c r="AH157" s="1">
        <f t="shared" si="497"/>
        <v>7</v>
      </c>
      <c r="AI157" s="1" t="str">
        <f t="shared" si="498"/>
        <v>0</v>
      </c>
      <c r="AJ157" s="1" t="str">
        <f t="shared" si="499"/>
        <v>0</v>
      </c>
      <c r="AK157" s="1" t="str">
        <f t="shared" si="500"/>
        <v>0</v>
      </c>
      <c r="AL157" s="1" t="str">
        <f t="shared" si="501"/>
        <v>0</v>
      </c>
      <c r="AM157" s="1" t="str">
        <f t="shared" si="502"/>
        <v>0</v>
      </c>
    </row>
    <row r="158" spans="1:39">
      <c r="A158" s="11">
        <v>147</v>
      </c>
      <c r="B158" s="13">
        <v>39321</v>
      </c>
      <c r="C158" s="36">
        <v>2</v>
      </c>
      <c r="D158" s="36">
        <v>1</v>
      </c>
      <c r="E158" s="36" t="s">
        <v>12</v>
      </c>
      <c r="F158" s="36">
        <v>8</v>
      </c>
      <c r="G158" s="36">
        <v>5</v>
      </c>
      <c r="H158" s="36">
        <v>6</v>
      </c>
      <c r="I158" s="36">
        <v>7</v>
      </c>
      <c r="J158" s="36">
        <v>4</v>
      </c>
      <c r="K158" s="36" t="s">
        <v>12</v>
      </c>
      <c r="L158" s="36">
        <v>3</v>
      </c>
      <c r="M158" s="37" t="s">
        <v>6</v>
      </c>
      <c r="N158" s="36" t="s">
        <v>23</v>
      </c>
      <c r="O158" s="36" t="s">
        <v>23</v>
      </c>
      <c r="P158" s="36" t="s">
        <v>23</v>
      </c>
      <c r="Q158" s="36" t="s">
        <v>23</v>
      </c>
      <c r="R158" s="1">
        <f t="shared" ref="R158:R160" si="503">+COUNT(C158:Q158)</f>
        <v>8</v>
      </c>
      <c r="S158" s="1">
        <f t="shared" ref="S158:S160" si="504">+COUNTIF(C158:Q158,"DSQ")</f>
        <v>0</v>
      </c>
      <c r="T158" s="1">
        <f t="shared" ref="T158:T160" si="505">+COUNTIF(C158:Q158,"WD")</f>
        <v>0</v>
      </c>
      <c r="U158" s="1">
        <f t="shared" ref="U158:U160" si="506">+COUNTIF(C158:Q158,"DNF")</f>
        <v>0</v>
      </c>
      <c r="V158" s="1">
        <f t="shared" ref="V158:V160" si="507">+SUM(R158:U158)</f>
        <v>8</v>
      </c>
      <c r="Y158" s="1">
        <f t="shared" ref="Y158:Y160" si="508">+IF(OR(C158="DNC",C158="DNS"),"0",$V158)</f>
        <v>8</v>
      </c>
      <c r="Z158" s="1">
        <f t="shared" ref="Z158:Z160" si="509">+IF(OR(D158="DNC",D158="DNS"),"0",$V158)</f>
        <v>8</v>
      </c>
      <c r="AA158" s="1" t="str">
        <f t="shared" ref="AA158:AA160" si="510">+IF(OR(E158="DNC",E158="DNS"),"0",$V158)</f>
        <v>0</v>
      </c>
      <c r="AB158" s="1">
        <f t="shared" ref="AB158:AB160" si="511">+IF(OR(F158="DNC",F158="DNS"),"0",$V158)</f>
        <v>8</v>
      </c>
      <c r="AC158" s="1">
        <f t="shared" ref="AC158:AC160" si="512">+IF(OR(G158="DNC",G158="DNS"),"0",$V158)</f>
        <v>8</v>
      </c>
      <c r="AD158" s="1">
        <f t="shared" ref="AD158:AD160" si="513">+IF(OR(H158="DNC",H158="DNS"),"0",$V158)</f>
        <v>8</v>
      </c>
      <c r="AE158" s="1">
        <f t="shared" ref="AE158:AE160" si="514">+IF(OR(I158="DNC",I158="DNS"),"0",$V158)</f>
        <v>8</v>
      </c>
      <c r="AF158" s="1">
        <f t="shared" ref="AF158:AF160" si="515">+IF(OR(J158="DNC",J158="DNS"),"0",$V158)</f>
        <v>8</v>
      </c>
      <c r="AG158" s="1" t="str">
        <f t="shared" ref="AG158:AG160" si="516">+IF(OR(K158="DNC",K158="DNS"),"0",$V158)</f>
        <v>0</v>
      </c>
      <c r="AH158" s="1">
        <f t="shared" ref="AH158:AH160" si="517">+IF(OR(L158="DNC",L158="DNS"),"0",$V158)</f>
        <v>8</v>
      </c>
      <c r="AI158" s="1" t="str">
        <f t="shared" ref="AI158:AI160" si="518">+IF(OR(M158="DNC",M158="DNS"),"0",$V158)</f>
        <v>0</v>
      </c>
      <c r="AJ158" s="1" t="str">
        <f t="shared" ref="AJ158:AJ160" si="519">+IF(OR(N158="DNC",N158="DNS"),"0",$V158)</f>
        <v>0</v>
      </c>
      <c r="AK158" s="1" t="str">
        <f t="shared" ref="AK158:AK160" si="520">+IF(OR(O158="DNC",O158="DNS"),"0",$V158)</f>
        <v>0</v>
      </c>
      <c r="AL158" s="1" t="str">
        <f t="shared" ref="AL158:AL160" si="521">+IF(OR(P158="DNC",P158="DNS"),"0",$V158)</f>
        <v>0</v>
      </c>
      <c r="AM158" s="1" t="str">
        <f t="shared" ref="AM158:AM160" si="522">+IF(OR(Q158="DNC",Q158="DNS"),"0",$V158)</f>
        <v>0</v>
      </c>
    </row>
    <row r="159" spans="1:39">
      <c r="A159" s="11">
        <v>148</v>
      </c>
      <c r="B159" s="13">
        <v>39321</v>
      </c>
      <c r="C159" s="36">
        <v>1</v>
      </c>
      <c r="D159" s="36">
        <v>3</v>
      </c>
      <c r="E159" s="36">
        <v>5</v>
      </c>
      <c r="F159" s="36">
        <v>4</v>
      </c>
      <c r="G159" s="36">
        <v>6</v>
      </c>
      <c r="H159" s="36">
        <v>2</v>
      </c>
      <c r="I159" s="36" t="s">
        <v>12</v>
      </c>
      <c r="J159" s="36" t="s">
        <v>12</v>
      </c>
      <c r="K159" s="36" t="s">
        <v>12</v>
      </c>
      <c r="L159" s="36">
        <v>7</v>
      </c>
      <c r="M159" s="37" t="s">
        <v>6</v>
      </c>
      <c r="N159" s="36" t="s">
        <v>23</v>
      </c>
      <c r="O159" s="36" t="s">
        <v>23</v>
      </c>
      <c r="P159" s="36" t="s">
        <v>23</v>
      </c>
      <c r="Q159" s="36" t="s">
        <v>23</v>
      </c>
      <c r="R159" s="1">
        <f t="shared" si="503"/>
        <v>7</v>
      </c>
      <c r="S159" s="1">
        <f t="shared" si="504"/>
        <v>0</v>
      </c>
      <c r="T159" s="1">
        <f t="shared" si="505"/>
        <v>0</v>
      </c>
      <c r="U159" s="1">
        <f t="shared" si="506"/>
        <v>0</v>
      </c>
      <c r="V159" s="1">
        <f t="shared" si="507"/>
        <v>7</v>
      </c>
      <c r="Y159" s="1">
        <f t="shared" si="508"/>
        <v>7</v>
      </c>
      <c r="Z159" s="1">
        <f t="shared" si="509"/>
        <v>7</v>
      </c>
      <c r="AA159" s="1">
        <f t="shared" si="510"/>
        <v>7</v>
      </c>
      <c r="AB159" s="1">
        <f t="shared" si="511"/>
        <v>7</v>
      </c>
      <c r="AC159" s="1">
        <f t="shared" si="512"/>
        <v>7</v>
      </c>
      <c r="AD159" s="1">
        <f t="shared" si="513"/>
        <v>7</v>
      </c>
      <c r="AE159" s="1" t="str">
        <f t="shared" si="514"/>
        <v>0</v>
      </c>
      <c r="AF159" s="1" t="str">
        <f t="shared" si="515"/>
        <v>0</v>
      </c>
      <c r="AG159" s="1" t="str">
        <f t="shared" si="516"/>
        <v>0</v>
      </c>
      <c r="AH159" s="1">
        <f t="shared" si="517"/>
        <v>7</v>
      </c>
      <c r="AI159" s="1" t="str">
        <f t="shared" si="518"/>
        <v>0</v>
      </c>
      <c r="AJ159" s="1" t="str">
        <f t="shared" si="519"/>
        <v>0</v>
      </c>
      <c r="AK159" s="1" t="str">
        <f t="shared" si="520"/>
        <v>0</v>
      </c>
      <c r="AL159" s="1" t="str">
        <f t="shared" si="521"/>
        <v>0</v>
      </c>
      <c r="AM159" s="1" t="str">
        <f t="shared" si="522"/>
        <v>0</v>
      </c>
    </row>
    <row r="160" spans="1:39">
      <c r="A160" s="11">
        <v>149</v>
      </c>
      <c r="B160" s="13">
        <v>39321</v>
      </c>
      <c r="C160" s="36" t="s">
        <v>11</v>
      </c>
      <c r="D160" s="36">
        <v>1</v>
      </c>
      <c r="E160" s="36">
        <v>4</v>
      </c>
      <c r="F160" s="36">
        <v>2</v>
      </c>
      <c r="G160" s="36" t="s">
        <v>11</v>
      </c>
      <c r="H160" s="36">
        <v>5</v>
      </c>
      <c r="I160" s="36" t="s">
        <v>12</v>
      </c>
      <c r="J160" s="36" t="s">
        <v>12</v>
      </c>
      <c r="K160" s="36" t="s">
        <v>12</v>
      </c>
      <c r="L160" s="36">
        <v>3</v>
      </c>
      <c r="M160" s="37" t="s">
        <v>6</v>
      </c>
      <c r="N160" s="36" t="s">
        <v>23</v>
      </c>
      <c r="O160" s="36" t="s">
        <v>23</v>
      </c>
      <c r="P160" s="36" t="s">
        <v>23</v>
      </c>
      <c r="Q160" s="36" t="s">
        <v>23</v>
      </c>
      <c r="R160" s="1">
        <f t="shared" si="503"/>
        <v>5</v>
      </c>
      <c r="S160" s="1">
        <f t="shared" si="504"/>
        <v>0</v>
      </c>
      <c r="T160" s="1">
        <f t="shared" si="505"/>
        <v>0</v>
      </c>
      <c r="U160" s="1">
        <f t="shared" si="506"/>
        <v>2</v>
      </c>
      <c r="V160" s="1">
        <f t="shared" si="507"/>
        <v>7</v>
      </c>
      <c r="Y160" s="1">
        <f t="shared" si="508"/>
        <v>7</v>
      </c>
      <c r="Z160" s="1">
        <f t="shared" si="509"/>
        <v>7</v>
      </c>
      <c r="AA160" s="1">
        <f t="shared" si="510"/>
        <v>7</v>
      </c>
      <c r="AB160" s="1">
        <f t="shared" si="511"/>
        <v>7</v>
      </c>
      <c r="AC160" s="1">
        <f t="shared" si="512"/>
        <v>7</v>
      </c>
      <c r="AD160" s="1">
        <f t="shared" si="513"/>
        <v>7</v>
      </c>
      <c r="AE160" s="1" t="str">
        <f t="shared" si="514"/>
        <v>0</v>
      </c>
      <c r="AF160" s="1" t="str">
        <f t="shared" si="515"/>
        <v>0</v>
      </c>
      <c r="AG160" s="1" t="str">
        <f t="shared" si="516"/>
        <v>0</v>
      </c>
      <c r="AH160" s="1">
        <f t="shared" si="517"/>
        <v>7</v>
      </c>
      <c r="AI160" s="1" t="str">
        <f t="shared" si="518"/>
        <v>0</v>
      </c>
      <c r="AJ160" s="1" t="str">
        <f t="shared" si="519"/>
        <v>0</v>
      </c>
      <c r="AK160" s="1" t="str">
        <f t="shared" si="520"/>
        <v>0</v>
      </c>
      <c r="AL160" s="1" t="str">
        <f t="shared" si="521"/>
        <v>0</v>
      </c>
      <c r="AM160" s="1" t="str">
        <f t="shared" si="522"/>
        <v>0</v>
      </c>
    </row>
    <row r="161" spans="1:39">
      <c r="A161" s="11">
        <v>150</v>
      </c>
      <c r="B161" s="13">
        <v>39328</v>
      </c>
      <c r="C161" s="36">
        <v>5</v>
      </c>
      <c r="D161" s="36">
        <v>1</v>
      </c>
      <c r="E161" s="36">
        <v>4</v>
      </c>
      <c r="F161" s="36">
        <v>6</v>
      </c>
      <c r="G161" s="36">
        <v>3</v>
      </c>
      <c r="H161" s="36" t="s">
        <v>108</v>
      </c>
      <c r="I161" s="36" t="s">
        <v>109</v>
      </c>
      <c r="J161" s="36">
        <v>2</v>
      </c>
      <c r="K161" s="36" t="s">
        <v>109</v>
      </c>
      <c r="L161" s="36">
        <v>7</v>
      </c>
      <c r="M161" s="37" t="s">
        <v>6</v>
      </c>
      <c r="N161" s="36" t="s">
        <v>113</v>
      </c>
      <c r="O161" s="36" t="s">
        <v>113</v>
      </c>
      <c r="P161" s="36" t="s">
        <v>113</v>
      </c>
      <c r="Q161" s="36" t="s">
        <v>113</v>
      </c>
      <c r="R161" s="1">
        <f t="shared" ref="R161:R164" si="523">+COUNT(C161:Q161)</f>
        <v>7</v>
      </c>
      <c r="S161" s="1">
        <f t="shared" ref="S161:S164" si="524">+COUNTIF(C161:Q161,"DSQ")</f>
        <v>0</v>
      </c>
      <c r="T161" s="1">
        <f t="shared" ref="T161:T164" si="525">+COUNTIF(C161:Q161,"WD")</f>
        <v>0</v>
      </c>
      <c r="U161" s="1">
        <f t="shared" ref="U161:U164" si="526">+COUNTIF(C161:Q161,"DNF")</f>
        <v>1</v>
      </c>
      <c r="V161" s="1">
        <f t="shared" ref="V161:V164" si="527">+SUM(R161:U161)</f>
        <v>8</v>
      </c>
      <c r="Y161" s="1">
        <f t="shared" ref="Y161:Y164" si="528">+IF(OR(C161="DNC",C161="DNS"),"0",$V161)</f>
        <v>8</v>
      </c>
      <c r="Z161" s="1">
        <f t="shared" ref="Z161:Z164" si="529">+IF(OR(D161="DNC",D161="DNS"),"0",$V161)</f>
        <v>8</v>
      </c>
      <c r="AA161" s="1">
        <f t="shared" ref="AA161:AA164" si="530">+IF(OR(E161="DNC",E161="DNS"),"0",$V161)</f>
        <v>8</v>
      </c>
      <c r="AB161" s="1">
        <f t="shared" ref="AB161:AB164" si="531">+IF(OR(F161="DNC",F161="DNS"),"0",$V161)</f>
        <v>8</v>
      </c>
      <c r="AC161" s="1">
        <f t="shared" ref="AC161:AC164" si="532">+IF(OR(G161="DNC",G161="DNS"),"0",$V161)</f>
        <v>8</v>
      </c>
      <c r="AD161" s="1">
        <f t="shared" ref="AD161:AD164" si="533">+IF(OR(H161="DNC",H161="DNS"),"0",$V161)</f>
        <v>8</v>
      </c>
      <c r="AE161" s="1" t="str">
        <f t="shared" ref="AE161:AE164" si="534">+IF(OR(I161="DNC",I161="DNS"),"0",$V161)</f>
        <v>0</v>
      </c>
      <c r="AF161" s="1">
        <f t="shared" ref="AF161:AF164" si="535">+IF(OR(J161="DNC",J161="DNS"),"0",$V161)</f>
        <v>8</v>
      </c>
      <c r="AG161" s="1" t="str">
        <f t="shared" ref="AG161:AG164" si="536">+IF(OR(K161="DNC",K161="DNS"),"0",$V161)</f>
        <v>0</v>
      </c>
      <c r="AH161" s="1">
        <f t="shared" ref="AH161:AH164" si="537">+IF(OR(L161="DNC",L161="DNS"),"0",$V161)</f>
        <v>8</v>
      </c>
      <c r="AI161" s="1" t="str">
        <f t="shared" ref="AI161:AI164" si="538">+IF(OR(M161="DNC",M161="DNS"),"0",$V161)</f>
        <v>0</v>
      </c>
      <c r="AJ161" s="1" t="str">
        <f t="shared" ref="AJ161:AJ164" si="539">+IF(OR(N161="DNC",N161="DNS"),"0",$V161)</f>
        <v>0</v>
      </c>
      <c r="AK161" s="1" t="str">
        <f t="shared" ref="AK161:AK164" si="540">+IF(OR(O161="DNC",O161="DNS"),"0",$V161)</f>
        <v>0</v>
      </c>
      <c r="AL161" s="1" t="str">
        <f t="shared" ref="AL161:AL164" si="541">+IF(OR(P161="DNC",P161="DNS"),"0",$V161)</f>
        <v>0</v>
      </c>
      <c r="AM161" s="1" t="str">
        <f t="shared" ref="AM161:AM164" si="542">+IF(OR(Q161="DNC",Q161="DNS"),"0",$V161)</f>
        <v>0</v>
      </c>
    </row>
    <row r="162" spans="1:39">
      <c r="A162" s="11">
        <v>151</v>
      </c>
      <c r="B162" s="13">
        <v>39328</v>
      </c>
      <c r="C162" s="36">
        <v>4</v>
      </c>
      <c r="D162" s="36">
        <v>1</v>
      </c>
      <c r="E162" s="36">
        <v>5</v>
      </c>
      <c r="F162" s="36">
        <v>8</v>
      </c>
      <c r="G162" s="36">
        <v>3</v>
      </c>
      <c r="H162" s="36">
        <v>7</v>
      </c>
      <c r="I162" s="36" t="s">
        <v>109</v>
      </c>
      <c r="J162" s="36" t="s">
        <v>110</v>
      </c>
      <c r="K162" s="36">
        <v>2</v>
      </c>
      <c r="L162" s="36">
        <v>6</v>
      </c>
      <c r="M162" s="37" t="s">
        <v>6</v>
      </c>
      <c r="N162" s="36" t="s">
        <v>113</v>
      </c>
      <c r="O162" s="36" t="s">
        <v>113</v>
      </c>
      <c r="P162" s="36" t="s">
        <v>113</v>
      </c>
      <c r="Q162" s="36" t="s">
        <v>113</v>
      </c>
      <c r="R162" s="1">
        <f t="shared" si="523"/>
        <v>8</v>
      </c>
      <c r="S162" s="1">
        <f t="shared" si="524"/>
        <v>0</v>
      </c>
      <c r="T162" s="1">
        <f t="shared" si="525"/>
        <v>0</v>
      </c>
      <c r="U162" s="1">
        <f t="shared" si="526"/>
        <v>1</v>
      </c>
      <c r="V162" s="1">
        <f t="shared" si="527"/>
        <v>9</v>
      </c>
      <c r="Y162" s="1">
        <f t="shared" si="528"/>
        <v>9</v>
      </c>
      <c r="Z162" s="1">
        <f t="shared" si="529"/>
        <v>9</v>
      </c>
      <c r="AA162" s="1">
        <f t="shared" si="530"/>
        <v>9</v>
      </c>
      <c r="AB162" s="1">
        <f t="shared" si="531"/>
        <v>9</v>
      </c>
      <c r="AC162" s="1">
        <f t="shared" si="532"/>
        <v>9</v>
      </c>
      <c r="AD162" s="1">
        <f t="shared" si="533"/>
        <v>9</v>
      </c>
      <c r="AE162" s="1" t="str">
        <f t="shared" si="534"/>
        <v>0</v>
      </c>
      <c r="AF162" s="1">
        <f t="shared" si="535"/>
        <v>9</v>
      </c>
      <c r="AG162" s="1">
        <f t="shared" si="536"/>
        <v>9</v>
      </c>
      <c r="AH162" s="1">
        <f t="shared" si="537"/>
        <v>9</v>
      </c>
      <c r="AI162" s="1" t="str">
        <f t="shared" si="538"/>
        <v>0</v>
      </c>
      <c r="AJ162" s="1" t="str">
        <f t="shared" si="539"/>
        <v>0</v>
      </c>
      <c r="AK162" s="1" t="str">
        <f t="shared" si="540"/>
        <v>0</v>
      </c>
      <c r="AL162" s="1" t="str">
        <f t="shared" si="541"/>
        <v>0</v>
      </c>
      <c r="AM162" s="1" t="str">
        <f t="shared" si="542"/>
        <v>0</v>
      </c>
    </row>
    <row r="163" spans="1:39">
      <c r="A163" s="11">
        <v>152</v>
      </c>
      <c r="B163" s="13">
        <v>39328</v>
      </c>
      <c r="C163" s="36">
        <v>4</v>
      </c>
      <c r="D163" s="36">
        <v>3</v>
      </c>
      <c r="E163" s="36">
        <v>2</v>
      </c>
      <c r="F163" s="36">
        <v>7</v>
      </c>
      <c r="G163" s="36">
        <v>6</v>
      </c>
      <c r="H163" s="36">
        <v>8</v>
      </c>
      <c r="I163" s="36" t="s">
        <v>109</v>
      </c>
      <c r="J163" s="36">
        <v>1</v>
      </c>
      <c r="K163" s="36" t="s">
        <v>109</v>
      </c>
      <c r="L163" s="36">
        <v>5</v>
      </c>
      <c r="M163" s="37" t="s">
        <v>6</v>
      </c>
      <c r="N163" s="36" t="s">
        <v>113</v>
      </c>
      <c r="O163" s="36" t="s">
        <v>113</v>
      </c>
      <c r="P163" s="36" t="s">
        <v>113</v>
      </c>
      <c r="Q163" s="36" t="s">
        <v>113</v>
      </c>
      <c r="R163" s="1">
        <f t="shared" si="523"/>
        <v>8</v>
      </c>
      <c r="S163" s="1">
        <f t="shared" si="524"/>
        <v>0</v>
      </c>
      <c r="T163" s="1">
        <f t="shared" si="525"/>
        <v>0</v>
      </c>
      <c r="U163" s="1">
        <f t="shared" si="526"/>
        <v>0</v>
      </c>
      <c r="V163" s="1">
        <f t="shared" si="527"/>
        <v>8</v>
      </c>
      <c r="Y163" s="1">
        <f t="shared" si="528"/>
        <v>8</v>
      </c>
      <c r="Z163" s="1">
        <f t="shared" si="529"/>
        <v>8</v>
      </c>
      <c r="AA163" s="1">
        <f t="shared" si="530"/>
        <v>8</v>
      </c>
      <c r="AB163" s="1">
        <f t="shared" si="531"/>
        <v>8</v>
      </c>
      <c r="AC163" s="1">
        <f t="shared" si="532"/>
        <v>8</v>
      </c>
      <c r="AD163" s="1">
        <f t="shared" si="533"/>
        <v>8</v>
      </c>
      <c r="AE163" s="1" t="str">
        <f t="shared" si="534"/>
        <v>0</v>
      </c>
      <c r="AF163" s="1">
        <f t="shared" si="535"/>
        <v>8</v>
      </c>
      <c r="AG163" s="1" t="str">
        <f t="shared" si="536"/>
        <v>0</v>
      </c>
      <c r="AH163" s="1">
        <f t="shared" si="537"/>
        <v>8</v>
      </c>
      <c r="AI163" s="1" t="str">
        <f t="shared" si="538"/>
        <v>0</v>
      </c>
      <c r="AJ163" s="1" t="str">
        <f t="shared" si="539"/>
        <v>0</v>
      </c>
      <c r="AK163" s="1" t="str">
        <f t="shared" si="540"/>
        <v>0</v>
      </c>
      <c r="AL163" s="1" t="str">
        <f t="shared" si="541"/>
        <v>0</v>
      </c>
      <c r="AM163" s="1" t="str">
        <f t="shared" si="542"/>
        <v>0</v>
      </c>
    </row>
    <row r="164" spans="1:39">
      <c r="A164" s="11">
        <v>153</v>
      </c>
      <c r="B164" s="13">
        <v>39335</v>
      </c>
      <c r="C164" s="36">
        <v>3</v>
      </c>
      <c r="D164" s="36">
        <v>1</v>
      </c>
      <c r="E164" s="36">
        <v>2</v>
      </c>
      <c r="F164" s="36">
        <v>7</v>
      </c>
      <c r="G164" s="36">
        <v>5</v>
      </c>
      <c r="H164" s="36">
        <v>6</v>
      </c>
      <c r="I164" s="36">
        <v>8</v>
      </c>
      <c r="J164" s="36" t="s">
        <v>55</v>
      </c>
      <c r="K164" s="36" t="s">
        <v>55</v>
      </c>
      <c r="L164" s="36">
        <v>4</v>
      </c>
      <c r="M164" s="37">
        <v>9</v>
      </c>
      <c r="N164" s="36" t="s">
        <v>23</v>
      </c>
      <c r="O164" s="36" t="s">
        <v>23</v>
      </c>
      <c r="P164" s="36" t="s">
        <v>23</v>
      </c>
      <c r="Q164" s="36" t="s">
        <v>23</v>
      </c>
      <c r="R164" s="1">
        <f t="shared" si="523"/>
        <v>9</v>
      </c>
      <c r="S164" s="1">
        <f t="shared" si="524"/>
        <v>0</v>
      </c>
      <c r="T164" s="1">
        <f t="shared" si="525"/>
        <v>0</v>
      </c>
      <c r="U164" s="1">
        <f t="shared" si="526"/>
        <v>0</v>
      </c>
      <c r="V164" s="1">
        <f t="shared" si="527"/>
        <v>9</v>
      </c>
      <c r="Y164" s="1">
        <f t="shared" si="528"/>
        <v>9</v>
      </c>
      <c r="Z164" s="1">
        <f t="shared" si="529"/>
        <v>9</v>
      </c>
      <c r="AA164" s="1">
        <f t="shared" si="530"/>
        <v>9</v>
      </c>
      <c r="AB164" s="1">
        <f t="shared" si="531"/>
        <v>9</v>
      </c>
      <c r="AC164" s="1">
        <f t="shared" si="532"/>
        <v>9</v>
      </c>
      <c r="AD164" s="1">
        <f t="shared" si="533"/>
        <v>9</v>
      </c>
      <c r="AE164" s="1">
        <f t="shared" si="534"/>
        <v>9</v>
      </c>
      <c r="AF164" s="1" t="str">
        <f t="shared" si="535"/>
        <v>0</v>
      </c>
      <c r="AG164" s="1" t="str">
        <f t="shared" si="536"/>
        <v>0</v>
      </c>
      <c r="AH164" s="1">
        <f t="shared" si="537"/>
        <v>9</v>
      </c>
      <c r="AI164" s="1">
        <f t="shared" si="538"/>
        <v>9</v>
      </c>
      <c r="AJ164" s="1" t="str">
        <f t="shared" si="539"/>
        <v>0</v>
      </c>
      <c r="AK164" s="1" t="str">
        <f t="shared" si="540"/>
        <v>0</v>
      </c>
      <c r="AL164" s="1" t="str">
        <f t="shared" si="541"/>
        <v>0</v>
      </c>
      <c r="AM164" s="1" t="str">
        <f t="shared" si="542"/>
        <v>0</v>
      </c>
    </row>
    <row r="165" spans="1:39">
      <c r="A165" s="11">
        <v>154</v>
      </c>
      <c r="B165" s="13">
        <v>39335</v>
      </c>
      <c r="C165" s="36">
        <v>2</v>
      </c>
      <c r="D165" s="36">
        <v>1</v>
      </c>
      <c r="E165" s="36" t="s">
        <v>55</v>
      </c>
      <c r="F165" s="36">
        <v>5</v>
      </c>
      <c r="G165" s="36">
        <v>4</v>
      </c>
      <c r="H165" s="36">
        <v>6</v>
      </c>
      <c r="I165" s="36" t="s">
        <v>55</v>
      </c>
      <c r="J165" s="36" t="s">
        <v>55</v>
      </c>
      <c r="K165" s="36" t="s">
        <v>55</v>
      </c>
      <c r="L165" s="36">
        <v>3</v>
      </c>
      <c r="M165" s="37" t="s">
        <v>55</v>
      </c>
      <c r="N165" s="36" t="s">
        <v>63</v>
      </c>
      <c r="O165" s="36" t="s">
        <v>63</v>
      </c>
      <c r="P165" s="36" t="s">
        <v>63</v>
      </c>
      <c r="Q165" s="36" t="s">
        <v>63</v>
      </c>
      <c r="R165" s="1">
        <f t="shared" ref="R165:R167" si="543">+COUNT(C165:Q165)</f>
        <v>6</v>
      </c>
      <c r="S165" s="1">
        <f t="shared" ref="S165:S167" si="544">+COUNTIF(C165:Q165,"DSQ")</f>
        <v>0</v>
      </c>
      <c r="T165" s="1">
        <f t="shared" ref="T165:T167" si="545">+COUNTIF(C165:Q165,"WD")</f>
        <v>0</v>
      </c>
      <c r="U165" s="1">
        <f t="shared" ref="U165:U167" si="546">+COUNTIF(C165:Q165,"DNF")</f>
        <v>0</v>
      </c>
      <c r="V165" s="1">
        <f t="shared" ref="V165:V167" si="547">+SUM(R165:U165)</f>
        <v>6</v>
      </c>
      <c r="Y165" s="1">
        <f t="shared" ref="Y165:Y167" si="548">+IF(OR(C165="DNC",C165="DNS"),"0",$V165)</f>
        <v>6</v>
      </c>
      <c r="Z165" s="1">
        <f t="shared" ref="Z165:Z167" si="549">+IF(OR(D165="DNC",D165="DNS"),"0",$V165)</f>
        <v>6</v>
      </c>
      <c r="AA165" s="1" t="str">
        <f t="shared" ref="AA165:AA167" si="550">+IF(OR(E165="DNC",E165="DNS"),"0",$V165)</f>
        <v>0</v>
      </c>
      <c r="AB165" s="1">
        <f t="shared" ref="AB165:AB167" si="551">+IF(OR(F165="DNC",F165="DNS"),"0",$V165)</f>
        <v>6</v>
      </c>
      <c r="AC165" s="1">
        <f t="shared" ref="AC165:AC167" si="552">+IF(OR(G165="DNC",G165="DNS"),"0",$V165)</f>
        <v>6</v>
      </c>
      <c r="AD165" s="1">
        <f t="shared" ref="AD165:AD167" si="553">+IF(OR(H165="DNC",H165="DNS"),"0",$V165)</f>
        <v>6</v>
      </c>
      <c r="AE165" s="1" t="str">
        <f t="shared" ref="AE165:AE167" si="554">+IF(OR(I165="DNC",I165="DNS"),"0",$V165)</f>
        <v>0</v>
      </c>
      <c r="AF165" s="1" t="str">
        <f t="shared" ref="AF165:AF167" si="555">+IF(OR(J165="DNC",J165="DNS"),"0",$V165)</f>
        <v>0</v>
      </c>
      <c r="AG165" s="1" t="str">
        <f t="shared" ref="AG165:AG167" si="556">+IF(OR(K165="DNC",K165="DNS"),"0",$V165)</f>
        <v>0</v>
      </c>
      <c r="AH165" s="1">
        <f t="shared" ref="AH165:AH167" si="557">+IF(OR(L165="DNC",L165="DNS"),"0",$V165)</f>
        <v>6</v>
      </c>
      <c r="AI165" s="1" t="str">
        <f t="shared" ref="AI165:AI167" si="558">+IF(OR(M165="DNC",M165="DNS"),"0",$V165)</f>
        <v>0</v>
      </c>
      <c r="AJ165" s="1" t="str">
        <f t="shared" ref="AJ165:AJ167" si="559">+IF(OR(N165="DNC",N165="DNS"),"0",$V165)</f>
        <v>0</v>
      </c>
      <c r="AK165" s="1" t="str">
        <f t="shared" ref="AK165:AK167" si="560">+IF(OR(O165="DNC",O165="DNS"),"0",$V165)</f>
        <v>0</v>
      </c>
      <c r="AL165" s="1" t="str">
        <f t="shared" ref="AL165:AL167" si="561">+IF(OR(P165="DNC",P165="DNS"),"0",$V165)</f>
        <v>0</v>
      </c>
      <c r="AM165" s="1" t="str">
        <f t="shared" ref="AM165:AM167" si="562">+IF(OR(Q165="DNC",Q165="DNS"),"0",$V165)</f>
        <v>0</v>
      </c>
    </row>
    <row r="166" spans="1:39">
      <c r="A166" s="11">
        <v>155</v>
      </c>
      <c r="B166" s="13">
        <v>39349</v>
      </c>
      <c r="C166" s="36">
        <v>2</v>
      </c>
      <c r="D166" s="36">
        <v>1</v>
      </c>
      <c r="E166" s="36">
        <v>4</v>
      </c>
      <c r="F166" s="36">
        <v>5</v>
      </c>
      <c r="G166" s="36">
        <v>7</v>
      </c>
      <c r="H166" s="36">
        <v>3</v>
      </c>
      <c r="I166" s="36" t="s">
        <v>36</v>
      </c>
      <c r="J166" s="36" t="s">
        <v>36</v>
      </c>
      <c r="K166" s="36" t="s">
        <v>36</v>
      </c>
      <c r="L166" s="36">
        <v>6</v>
      </c>
      <c r="M166" s="37" t="s">
        <v>6</v>
      </c>
      <c r="N166" s="36" t="s">
        <v>95</v>
      </c>
      <c r="O166" s="36" t="s">
        <v>95</v>
      </c>
      <c r="P166" s="36" t="s">
        <v>95</v>
      </c>
      <c r="Q166" s="36" t="s">
        <v>95</v>
      </c>
      <c r="R166" s="1">
        <f t="shared" si="543"/>
        <v>7</v>
      </c>
      <c r="S166" s="1">
        <f t="shared" si="544"/>
        <v>0</v>
      </c>
      <c r="T166" s="1">
        <f t="shared" si="545"/>
        <v>0</v>
      </c>
      <c r="U166" s="1">
        <f t="shared" si="546"/>
        <v>0</v>
      </c>
      <c r="V166" s="1">
        <f t="shared" si="547"/>
        <v>7</v>
      </c>
      <c r="Y166" s="1">
        <f t="shared" si="548"/>
        <v>7</v>
      </c>
      <c r="Z166" s="1">
        <f t="shared" si="549"/>
        <v>7</v>
      </c>
      <c r="AA166" s="1">
        <f t="shared" si="550"/>
        <v>7</v>
      </c>
      <c r="AB166" s="1">
        <f t="shared" si="551"/>
        <v>7</v>
      </c>
      <c r="AC166" s="1">
        <f t="shared" si="552"/>
        <v>7</v>
      </c>
      <c r="AD166" s="1">
        <f t="shared" si="553"/>
        <v>7</v>
      </c>
      <c r="AE166" s="1" t="str">
        <f t="shared" si="554"/>
        <v>0</v>
      </c>
      <c r="AF166" s="1" t="str">
        <f t="shared" si="555"/>
        <v>0</v>
      </c>
      <c r="AG166" s="1" t="str">
        <f t="shared" si="556"/>
        <v>0</v>
      </c>
      <c r="AH166" s="1">
        <f t="shared" si="557"/>
        <v>7</v>
      </c>
      <c r="AI166" s="1" t="str">
        <f t="shared" si="558"/>
        <v>0</v>
      </c>
      <c r="AJ166" s="1" t="str">
        <f t="shared" si="559"/>
        <v>0</v>
      </c>
      <c r="AK166" s="1" t="str">
        <f t="shared" si="560"/>
        <v>0</v>
      </c>
      <c r="AL166" s="1" t="str">
        <f t="shared" si="561"/>
        <v>0</v>
      </c>
      <c r="AM166" s="1" t="str">
        <f t="shared" si="562"/>
        <v>0</v>
      </c>
    </row>
    <row r="167" spans="1:39">
      <c r="A167" s="11">
        <v>156</v>
      </c>
      <c r="B167" s="13">
        <v>39349</v>
      </c>
      <c r="C167" s="36">
        <v>2</v>
      </c>
      <c r="D167" s="36">
        <v>1</v>
      </c>
      <c r="E167" s="36">
        <v>3</v>
      </c>
      <c r="F167" s="36">
        <v>4</v>
      </c>
      <c r="G167" s="36" t="s">
        <v>36</v>
      </c>
      <c r="H167" s="36">
        <v>6</v>
      </c>
      <c r="I167" s="36" t="s">
        <v>36</v>
      </c>
      <c r="J167" s="36" t="s">
        <v>36</v>
      </c>
      <c r="K167" s="36" t="s">
        <v>36</v>
      </c>
      <c r="L167" s="36">
        <v>5</v>
      </c>
      <c r="M167" s="37">
        <v>9</v>
      </c>
      <c r="N167" s="36" t="s">
        <v>23</v>
      </c>
      <c r="O167" s="36" t="s">
        <v>23</v>
      </c>
      <c r="P167" s="36" t="s">
        <v>23</v>
      </c>
      <c r="Q167" s="36" t="s">
        <v>23</v>
      </c>
      <c r="R167" s="1">
        <f t="shared" si="543"/>
        <v>7</v>
      </c>
      <c r="S167" s="1">
        <f t="shared" si="544"/>
        <v>0</v>
      </c>
      <c r="T167" s="1">
        <f t="shared" si="545"/>
        <v>0</v>
      </c>
      <c r="U167" s="1">
        <f t="shared" si="546"/>
        <v>0</v>
      </c>
      <c r="V167" s="1">
        <f t="shared" si="547"/>
        <v>7</v>
      </c>
      <c r="Y167" s="1">
        <f t="shared" si="548"/>
        <v>7</v>
      </c>
      <c r="Z167" s="1">
        <f t="shared" si="549"/>
        <v>7</v>
      </c>
      <c r="AA167" s="1">
        <f t="shared" si="550"/>
        <v>7</v>
      </c>
      <c r="AB167" s="1">
        <f t="shared" si="551"/>
        <v>7</v>
      </c>
      <c r="AC167" s="1" t="str">
        <f t="shared" si="552"/>
        <v>0</v>
      </c>
      <c r="AD167" s="1">
        <f t="shared" si="553"/>
        <v>7</v>
      </c>
      <c r="AE167" s="1" t="str">
        <f t="shared" si="554"/>
        <v>0</v>
      </c>
      <c r="AF167" s="1" t="str">
        <f t="shared" si="555"/>
        <v>0</v>
      </c>
      <c r="AG167" s="1" t="str">
        <f t="shared" si="556"/>
        <v>0</v>
      </c>
      <c r="AH167" s="1">
        <f t="shared" si="557"/>
        <v>7</v>
      </c>
      <c r="AI167" s="1">
        <f t="shared" si="558"/>
        <v>7</v>
      </c>
      <c r="AJ167" s="1" t="str">
        <f t="shared" si="559"/>
        <v>0</v>
      </c>
      <c r="AK167" s="1" t="str">
        <f t="shared" si="560"/>
        <v>0</v>
      </c>
      <c r="AL167" s="1" t="str">
        <f t="shared" si="561"/>
        <v>0</v>
      </c>
      <c r="AM167" s="1" t="str">
        <f t="shared" si="562"/>
        <v>0</v>
      </c>
    </row>
    <row r="168" spans="1:39">
      <c r="A168" s="11">
        <v>157</v>
      </c>
      <c r="B168" s="13">
        <v>39349</v>
      </c>
      <c r="C168" s="36">
        <v>1</v>
      </c>
      <c r="D168" s="36">
        <v>3</v>
      </c>
      <c r="E168" s="36">
        <v>2</v>
      </c>
      <c r="F168" s="36">
        <v>4</v>
      </c>
      <c r="G168" s="36" t="s">
        <v>36</v>
      </c>
      <c r="H168" s="36">
        <v>6</v>
      </c>
      <c r="I168" s="36" t="s">
        <v>36</v>
      </c>
      <c r="J168" s="36" t="s">
        <v>36</v>
      </c>
      <c r="K168" s="36" t="s">
        <v>36</v>
      </c>
      <c r="L168" s="36">
        <v>5</v>
      </c>
      <c r="M168" s="37" t="s">
        <v>36</v>
      </c>
      <c r="N168" s="36" t="s">
        <v>63</v>
      </c>
      <c r="O168" s="36" t="s">
        <v>63</v>
      </c>
      <c r="P168" s="36" t="s">
        <v>63</v>
      </c>
      <c r="Q168" s="36" t="s">
        <v>63</v>
      </c>
      <c r="R168" s="1">
        <f t="shared" ref="R168:R171" si="563">+COUNT(C168:Q168)</f>
        <v>6</v>
      </c>
      <c r="S168" s="1">
        <f t="shared" ref="S168:S171" si="564">+COUNTIF(C168:Q168,"DSQ")</f>
        <v>0</v>
      </c>
      <c r="T168" s="1">
        <f t="shared" ref="T168:T171" si="565">+COUNTIF(C168:Q168,"WD")</f>
        <v>0</v>
      </c>
      <c r="U168" s="1">
        <f t="shared" ref="U168:U171" si="566">+COUNTIF(C168:Q168,"DNF")</f>
        <v>0</v>
      </c>
      <c r="V168" s="1">
        <f t="shared" ref="V168:V171" si="567">+SUM(R168:U168)</f>
        <v>6</v>
      </c>
      <c r="Y168" s="1">
        <f t="shared" ref="Y168:Y171" si="568">+IF(OR(C168="DNC",C168="DNS"),"0",$V168)</f>
        <v>6</v>
      </c>
      <c r="Z168" s="1">
        <f t="shared" ref="Z168:Z171" si="569">+IF(OR(D168="DNC",D168="DNS"),"0",$V168)</f>
        <v>6</v>
      </c>
      <c r="AA168" s="1">
        <f t="shared" ref="AA168:AA171" si="570">+IF(OR(E168="DNC",E168="DNS"),"0",$V168)</f>
        <v>6</v>
      </c>
      <c r="AB168" s="1">
        <f t="shared" ref="AB168:AB171" si="571">+IF(OR(F168="DNC",F168="DNS"),"0",$V168)</f>
        <v>6</v>
      </c>
      <c r="AC168" s="1" t="str">
        <f t="shared" ref="AC168:AC171" si="572">+IF(OR(G168="DNC",G168="DNS"),"0",$V168)</f>
        <v>0</v>
      </c>
      <c r="AD168" s="1">
        <f t="shared" ref="AD168:AD171" si="573">+IF(OR(H168="DNC",H168="DNS"),"0",$V168)</f>
        <v>6</v>
      </c>
      <c r="AE168" s="1" t="str">
        <f t="shared" ref="AE168:AE171" si="574">+IF(OR(I168="DNC",I168="DNS"),"0",$V168)</f>
        <v>0</v>
      </c>
      <c r="AF168" s="1" t="str">
        <f t="shared" ref="AF168:AF171" si="575">+IF(OR(J168="DNC",J168="DNS"),"0",$V168)</f>
        <v>0</v>
      </c>
      <c r="AG168" s="1" t="str">
        <f t="shared" ref="AG168:AG171" si="576">+IF(OR(K168="DNC",K168="DNS"),"0",$V168)</f>
        <v>0</v>
      </c>
      <c r="AH168" s="1">
        <f t="shared" ref="AH168:AH171" si="577">+IF(OR(L168="DNC",L168="DNS"),"0",$V168)</f>
        <v>6</v>
      </c>
      <c r="AI168" s="1" t="str">
        <f t="shared" ref="AI168:AI171" si="578">+IF(OR(M168="DNC",M168="DNS"),"0",$V168)</f>
        <v>0</v>
      </c>
      <c r="AJ168" s="1" t="str">
        <f t="shared" ref="AJ168:AJ171" si="579">+IF(OR(N168="DNC",N168="DNS"),"0",$V168)</f>
        <v>0</v>
      </c>
      <c r="AK168" s="1" t="str">
        <f t="shared" ref="AK168:AK171" si="580">+IF(OR(O168="DNC",O168="DNS"),"0",$V168)</f>
        <v>0</v>
      </c>
      <c r="AL168" s="1" t="str">
        <f t="shared" ref="AL168:AL171" si="581">+IF(OR(P168="DNC",P168="DNS"),"0",$V168)</f>
        <v>0</v>
      </c>
      <c r="AM168" s="1" t="str">
        <f t="shared" ref="AM168:AM171" si="582">+IF(OR(Q168="DNC",Q168="DNS"),"0",$V168)</f>
        <v>0</v>
      </c>
    </row>
    <row r="169" spans="1:39">
      <c r="A169" s="11">
        <v>158</v>
      </c>
      <c r="B169" s="13">
        <v>39356</v>
      </c>
      <c r="C169" s="36">
        <v>2</v>
      </c>
      <c r="D169" s="36">
        <v>3</v>
      </c>
      <c r="E169" s="36">
        <v>4</v>
      </c>
      <c r="F169" s="36">
        <v>8</v>
      </c>
      <c r="G169" s="36">
        <v>5</v>
      </c>
      <c r="H169" s="36">
        <v>7</v>
      </c>
      <c r="I169" s="36">
        <v>6</v>
      </c>
      <c r="J169" s="37" t="s">
        <v>36</v>
      </c>
      <c r="K169" s="36">
        <v>9</v>
      </c>
      <c r="L169" s="36">
        <v>1</v>
      </c>
      <c r="M169" s="37" t="s">
        <v>36</v>
      </c>
      <c r="N169" s="36" t="s">
        <v>23</v>
      </c>
      <c r="O169" s="36" t="s">
        <v>23</v>
      </c>
      <c r="P169" s="36" t="s">
        <v>23</v>
      </c>
      <c r="Q169" s="36" t="s">
        <v>23</v>
      </c>
      <c r="R169" s="1">
        <f t="shared" si="563"/>
        <v>9</v>
      </c>
      <c r="S169" s="1">
        <f t="shared" si="564"/>
        <v>0</v>
      </c>
      <c r="T169" s="1">
        <f t="shared" si="565"/>
        <v>0</v>
      </c>
      <c r="U169" s="1">
        <f t="shared" si="566"/>
        <v>0</v>
      </c>
      <c r="V169" s="1">
        <f t="shared" si="567"/>
        <v>9</v>
      </c>
      <c r="Y169" s="1">
        <f t="shared" si="568"/>
        <v>9</v>
      </c>
      <c r="Z169" s="1">
        <f t="shared" si="569"/>
        <v>9</v>
      </c>
      <c r="AA169" s="1">
        <f t="shared" si="570"/>
        <v>9</v>
      </c>
      <c r="AB169" s="1">
        <f t="shared" si="571"/>
        <v>9</v>
      </c>
      <c r="AC169" s="1">
        <f t="shared" si="572"/>
        <v>9</v>
      </c>
      <c r="AD169" s="1">
        <f t="shared" si="573"/>
        <v>9</v>
      </c>
      <c r="AE169" s="1">
        <f t="shared" si="574"/>
        <v>9</v>
      </c>
      <c r="AF169" s="1" t="str">
        <f t="shared" si="575"/>
        <v>0</v>
      </c>
      <c r="AG169" s="1">
        <f t="shared" si="576"/>
        <v>9</v>
      </c>
      <c r="AH169" s="1">
        <f t="shared" si="577"/>
        <v>9</v>
      </c>
      <c r="AI169" s="1" t="str">
        <f t="shared" si="578"/>
        <v>0</v>
      </c>
      <c r="AJ169" s="1" t="str">
        <f t="shared" si="579"/>
        <v>0</v>
      </c>
      <c r="AK169" s="1" t="str">
        <f t="shared" si="580"/>
        <v>0</v>
      </c>
      <c r="AL169" s="1" t="str">
        <f t="shared" si="581"/>
        <v>0</v>
      </c>
      <c r="AM169" s="1" t="str">
        <f t="shared" si="582"/>
        <v>0</v>
      </c>
    </row>
    <row r="170" spans="1:39">
      <c r="A170" s="11">
        <v>159</v>
      </c>
      <c r="B170" s="13">
        <v>39356</v>
      </c>
      <c r="C170" s="36">
        <v>1</v>
      </c>
      <c r="D170" s="36">
        <v>3</v>
      </c>
      <c r="E170" s="36">
        <v>2</v>
      </c>
      <c r="F170" s="36">
        <v>4</v>
      </c>
      <c r="G170" s="36">
        <v>5</v>
      </c>
      <c r="H170" s="36">
        <v>6</v>
      </c>
      <c r="I170" s="36">
        <v>7</v>
      </c>
      <c r="J170" s="37" t="s">
        <v>36</v>
      </c>
      <c r="K170" s="36">
        <v>9</v>
      </c>
      <c r="L170" s="36">
        <v>8</v>
      </c>
      <c r="M170" s="37" t="s">
        <v>36</v>
      </c>
      <c r="N170" s="36" t="s">
        <v>95</v>
      </c>
      <c r="O170" s="36" t="s">
        <v>95</v>
      </c>
      <c r="P170" s="36" t="s">
        <v>95</v>
      </c>
      <c r="Q170" s="36" t="s">
        <v>95</v>
      </c>
      <c r="R170" s="1">
        <f t="shared" si="563"/>
        <v>9</v>
      </c>
      <c r="S170" s="1">
        <f t="shared" si="564"/>
        <v>0</v>
      </c>
      <c r="T170" s="1">
        <f t="shared" si="565"/>
        <v>0</v>
      </c>
      <c r="U170" s="1">
        <f t="shared" si="566"/>
        <v>0</v>
      </c>
      <c r="V170" s="1">
        <f t="shared" si="567"/>
        <v>9</v>
      </c>
      <c r="Y170" s="1">
        <f t="shared" si="568"/>
        <v>9</v>
      </c>
      <c r="Z170" s="1">
        <f t="shared" si="569"/>
        <v>9</v>
      </c>
      <c r="AA170" s="1">
        <f t="shared" si="570"/>
        <v>9</v>
      </c>
      <c r="AB170" s="1">
        <f t="shared" si="571"/>
        <v>9</v>
      </c>
      <c r="AC170" s="1">
        <f t="shared" si="572"/>
        <v>9</v>
      </c>
      <c r="AD170" s="1">
        <f t="shared" si="573"/>
        <v>9</v>
      </c>
      <c r="AE170" s="1">
        <f t="shared" si="574"/>
        <v>9</v>
      </c>
      <c r="AF170" s="1" t="str">
        <f t="shared" si="575"/>
        <v>0</v>
      </c>
      <c r="AG170" s="1">
        <f t="shared" si="576"/>
        <v>9</v>
      </c>
      <c r="AH170" s="1">
        <f t="shared" si="577"/>
        <v>9</v>
      </c>
      <c r="AI170" s="1" t="str">
        <f t="shared" si="578"/>
        <v>0</v>
      </c>
      <c r="AJ170" s="1" t="str">
        <f t="shared" si="579"/>
        <v>0</v>
      </c>
      <c r="AK170" s="1" t="str">
        <f t="shared" si="580"/>
        <v>0</v>
      </c>
      <c r="AL170" s="1" t="str">
        <f t="shared" si="581"/>
        <v>0</v>
      </c>
      <c r="AM170" s="1" t="str">
        <f t="shared" si="582"/>
        <v>0</v>
      </c>
    </row>
    <row r="171" spans="1:39">
      <c r="A171" s="11">
        <v>160</v>
      </c>
      <c r="B171" s="13">
        <v>39356</v>
      </c>
      <c r="C171" s="36">
        <v>2</v>
      </c>
      <c r="D171" s="36">
        <v>1</v>
      </c>
      <c r="E171" s="36">
        <v>3</v>
      </c>
      <c r="F171" s="36">
        <v>8</v>
      </c>
      <c r="G171" s="36">
        <v>4</v>
      </c>
      <c r="H171" s="36">
        <v>5</v>
      </c>
      <c r="I171" s="36">
        <v>6</v>
      </c>
      <c r="J171" s="37" t="s">
        <v>36</v>
      </c>
      <c r="K171" s="36">
        <v>7</v>
      </c>
      <c r="L171" s="36">
        <v>9</v>
      </c>
      <c r="M171" s="37" t="s">
        <v>36</v>
      </c>
      <c r="N171" s="36" t="s">
        <v>23</v>
      </c>
      <c r="O171" s="36" t="s">
        <v>23</v>
      </c>
      <c r="P171" s="36" t="s">
        <v>23</v>
      </c>
      <c r="Q171" s="36" t="s">
        <v>23</v>
      </c>
      <c r="R171" s="1">
        <f t="shared" si="563"/>
        <v>9</v>
      </c>
      <c r="S171" s="1">
        <f t="shared" si="564"/>
        <v>0</v>
      </c>
      <c r="T171" s="1">
        <f t="shared" si="565"/>
        <v>0</v>
      </c>
      <c r="U171" s="1">
        <f t="shared" si="566"/>
        <v>0</v>
      </c>
      <c r="V171" s="1">
        <f t="shared" si="567"/>
        <v>9</v>
      </c>
      <c r="Y171" s="1">
        <f t="shared" si="568"/>
        <v>9</v>
      </c>
      <c r="Z171" s="1">
        <f t="shared" si="569"/>
        <v>9</v>
      </c>
      <c r="AA171" s="1">
        <f t="shared" si="570"/>
        <v>9</v>
      </c>
      <c r="AB171" s="1">
        <f t="shared" si="571"/>
        <v>9</v>
      </c>
      <c r="AC171" s="1">
        <f t="shared" si="572"/>
        <v>9</v>
      </c>
      <c r="AD171" s="1">
        <f t="shared" si="573"/>
        <v>9</v>
      </c>
      <c r="AE171" s="1">
        <f t="shared" si="574"/>
        <v>9</v>
      </c>
      <c r="AF171" s="1" t="str">
        <f t="shared" si="575"/>
        <v>0</v>
      </c>
      <c r="AG171" s="1">
        <f t="shared" si="576"/>
        <v>9</v>
      </c>
      <c r="AH171" s="1">
        <f t="shared" si="577"/>
        <v>9</v>
      </c>
      <c r="AI171" s="1" t="str">
        <f t="shared" si="578"/>
        <v>0</v>
      </c>
      <c r="AJ171" s="1" t="str">
        <f t="shared" si="579"/>
        <v>0</v>
      </c>
      <c r="AK171" s="1" t="str">
        <f t="shared" si="580"/>
        <v>0</v>
      </c>
      <c r="AL171" s="1" t="str">
        <f t="shared" si="581"/>
        <v>0</v>
      </c>
      <c r="AM171" s="1" t="str">
        <f t="shared" si="582"/>
        <v>0</v>
      </c>
    </row>
    <row r="172" spans="1:39">
      <c r="A172" s="11">
        <v>161</v>
      </c>
      <c r="B172" s="13">
        <v>39356</v>
      </c>
      <c r="C172" s="36">
        <v>8</v>
      </c>
      <c r="D172" s="36">
        <v>2</v>
      </c>
      <c r="E172" s="36">
        <v>1</v>
      </c>
      <c r="F172" s="36">
        <v>4</v>
      </c>
      <c r="G172" s="36">
        <v>5</v>
      </c>
      <c r="H172" s="36">
        <v>7</v>
      </c>
      <c r="I172" s="36">
        <v>6</v>
      </c>
      <c r="J172" s="37" t="s">
        <v>36</v>
      </c>
      <c r="K172" s="36">
        <v>9</v>
      </c>
      <c r="L172" s="36">
        <v>3</v>
      </c>
      <c r="M172" s="37" t="s">
        <v>36</v>
      </c>
      <c r="N172" s="36" t="s">
        <v>23</v>
      </c>
      <c r="O172" s="36" t="s">
        <v>23</v>
      </c>
      <c r="P172" s="36" t="s">
        <v>23</v>
      </c>
      <c r="Q172" s="36" t="s">
        <v>23</v>
      </c>
      <c r="R172" s="1">
        <f t="shared" ref="R172:R175" si="583">+COUNT(C172:Q172)</f>
        <v>9</v>
      </c>
      <c r="S172" s="1">
        <f t="shared" ref="S172:S175" si="584">+COUNTIF(C172:Q172,"DSQ")</f>
        <v>0</v>
      </c>
      <c r="T172" s="1">
        <f t="shared" ref="T172:T175" si="585">+COUNTIF(C172:Q172,"WD")</f>
        <v>0</v>
      </c>
      <c r="U172" s="1">
        <f t="shared" ref="U172:U175" si="586">+COUNTIF(C172:Q172,"DNF")</f>
        <v>0</v>
      </c>
      <c r="V172" s="1">
        <f t="shared" ref="V172:V175" si="587">+SUM(R172:U172)</f>
        <v>9</v>
      </c>
      <c r="Y172" s="1">
        <f t="shared" ref="Y172:Y175" si="588">+IF(OR(C172="DNC",C172="DNS"),"0",$V172)</f>
        <v>9</v>
      </c>
      <c r="Z172" s="1">
        <f t="shared" ref="Z172:Z175" si="589">+IF(OR(D172="DNC",D172="DNS"),"0",$V172)</f>
        <v>9</v>
      </c>
      <c r="AA172" s="1">
        <f t="shared" ref="AA172:AA175" si="590">+IF(OR(E172="DNC",E172="DNS"),"0",$V172)</f>
        <v>9</v>
      </c>
      <c r="AB172" s="1">
        <f t="shared" ref="AB172:AB175" si="591">+IF(OR(F172="DNC",F172="DNS"),"0",$V172)</f>
        <v>9</v>
      </c>
      <c r="AC172" s="1">
        <f t="shared" ref="AC172:AC175" si="592">+IF(OR(G172="DNC",G172="DNS"),"0",$V172)</f>
        <v>9</v>
      </c>
      <c r="AD172" s="1">
        <f t="shared" ref="AD172:AD175" si="593">+IF(OR(H172="DNC",H172="DNS"),"0",$V172)</f>
        <v>9</v>
      </c>
      <c r="AE172" s="1">
        <f t="shared" ref="AE172:AE175" si="594">+IF(OR(I172="DNC",I172="DNS"),"0",$V172)</f>
        <v>9</v>
      </c>
      <c r="AF172" s="1" t="str">
        <f t="shared" ref="AF172:AF175" si="595">+IF(OR(J172="DNC",J172="DNS"),"0",$V172)</f>
        <v>0</v>
      </c>
      <c r="AG172" s="1">
        <f t="shared" ref="AG172:AG175" si="596">+IF(OR(K172="DNC",K172="DNS"),"0",$V172)</f>
        <v>9</v>
      </c>
      <c r="AH172" s="1">
        <f t="shared" ref="AH172:AH175" si="597">+IF(OR(L172="DNC",L172="DNS"),"0",$V172)</f>
        <v>9</v>
      </c>
      <c r="AI172" s="1" t="str">
        <f t="shared" ref="AI172:AI175" si="598">+IF(OR(M172="DNC",M172="DNS"),"0",$V172)</f>
        <v>0</v>
      </c>
      <c r="AJ172" s="1" t="str">
        <f t="shared" ref="AJ172:AJ175" si="599">+IF(OR(N172="DNC",N172="DNS"),"0",$V172)</f>
        <v>0</v>
      </c>
      <c r="AK172" s="1" t="str">
        <f t="shared" ref="AK172:AK175" si="600">+IF(OR(O172="DNC",O172="DNS"),"0",$V172)</f>
        <v>0</v>
      </c>
      <c r="AL172" s="1" t="str">
        <f t="shared" ref="AL172:AL175" si="601">+IF(OR(P172="DNC",P172="DNS"),"0",$V172)</f>
        <v>0</v>
      </c>
      <c r="AM172" s="1" t="str">
        <f t="shared" ref="AM172:AM175" si="602">+IF(OR(Q172="DNC",Q172="DNS"),"0",$V172)</f>
        <v>0</v>
      </c>
    </row>
    <row r="173" spans="1:39">
      <c r="A173" s="11">
        <v>162</v>
      </c>
      <c r="B173" s="13">
        <v>39356</v>
      </c>
      <c r="C173" s="36">
        <v>5</v>
      </c>
      <c r="D173" s="36">
        <v>1</v>
      </c>
      <c r="E173" s="36">
        <v>3</v>
      </c>
      <c r="F173" s="36">
        <v>4</v>
      </c>
      <c r="G173" s="36">
        <v>2</v>
      </c>
      <c r="H173" s="36">
        <v>8</v>
      </c>
      <c r="I173" s="36" t="s">
        <v>6</v>
      </c>
      <c r="J173" s="37" t="s">
        <v>36</v>
      </c>
      <c r="K173" s="36">
        <v>7</v>
      </c>
      <c r="L173" s="36">
        <v>6</v>
      </c>
      <c r="M173" s="37" t="s">
        <v>36</v>
      </c>
      <c r="N173" s="36" t="s">
        <v>23</v>
      </c>
      <c r="O173" s="36" t="s">
        <v>23</v>
      </c>
      <c r="P173" s="36" t="s">
        <v>23</v>
      </c>
      <c r="Q173" s="36" t="s">
        <v>23</v>
      </c>
      <c r="R173" s="1">
        <f t="shared" si="583"/>
        <v>8</v>
      </c>
      <c r="S173" s="1">
        <f t="shared" si="584"/>
        <v>0</v>
      </c>
      <c r="T173" s="1">
        <f t="shared" si="585"/>
        <v>0</v>
      </c>
      <c r="U173" s="1">
        <f t="shared" si="586"/>
        <v>0</v>
      </c>
      <c r="V173" s="1">
        <f t="shared" si="587"/>
        <v>8</v>
      </c>
      <c r="Y173" s="1">
        <f t="shared" si="588"/>
        <v>8</v>
      </c>
      <c r="Z173" s="1">
        <f t="shared" si="589"/>
        <v>8</v>
      </c>
      <c r="AA173" s="1">
        <f t="shared" si="590"/>
        <v>8</v>
      </c>
      <c r="AB173" s="1">
        <f t="shared" si="591"/>
        <v>8</v>
      </c>
      <c r="AC173" s="1">
        <f t="shared" si="592"/>
        <v>8</v>
      </c>
      <c r="AD173" s="1">
        <f t="shared" si="593"/>
        <v>8</v>
      </c>
      <c r="AE173" s="1" t="str">
        <f t="shared" si="594"/>
        <v>0</v>
      </c>
      <c r="AF173" s="1" t="str">
        <f t="shared" si="595"/>
        <v>0</v>
      </c>
      <c r="AG173" s="1">
        <f t="shared" si="596"/>
        <v>8</v>
      </c>
      <c r="AH173" s="1">
        <f t="shared" si="597"/>
        <v>8</v>
      </c>
      <c r="AI173" s="1" t="str">
        <f t="shared" si="598"/>
        <v>0</v>
      </c>
      <c r="AJ173" s="1" t="str">
        <f t="shared" si="599"/>
        <v>0</v>
      </c>
      <c r="AK173" s="1" t="str">
        <f t="shared" si="600"/>
        <v>0</v>
      </c>
      <c r="AL173" s="1" t="str">
        <f t="shared" si="601"/>
        <v>0</v>
      </c>
      <c r="AM173" s="1" t="str">
        <f t="shared" si="602"/>
        <v>0</v>
      </c>
    </row>
    <row r="174" spans="1:39">
      <c r="A174" s="11">
        <v>163</v>
      </c>
      <c r="B174" s="13">
        <v>39356</v>
      </c>
      <c r="C174" s="36">
        <v>5</v>
      </c>
      <c r="D174" s="36">
        <v>1</v>
      </c>
      <c r="E174" s="36">
        <v>2</v>
      </c>
      <c r="F174" s="36">
        <v>7</v>
      </c>
      <c r="G174" s="36">
        <v>3</v>
      </c>
      <c r="H174" s="36">
        <v>4</v>
      </c>
      <c r="I174" s="36">
        <v>8</v>
      </c>
      <c r="J174" s="37" t="s">
        <v>36</v>
      </c>
      <c r="K174" s="36" t="s">
        <v>6</v>
      </c>
      <c r="L174" s="36">
        <v>6</v>
      </c>
      <c r="M174" s="37" t="s">
        <v>36</v>
      </c>
      <c r="N174" s="36" t="s">
        <v>95</v>
      </c>
      <c r="O174" s="36" t="s">
        <v>95</v>
      </c>
      <c r="P174" s="36" t="s">
        <v>95</v>
      </c>
      <c r="Q174" s="36" t="s">
        <v>95</v>
      </c>
      <c r="R174" s="1">
        <f t="shared" si="583"/>
        <v>8</v>
      </c>
      <c r="S174" s="1">
        <f t="shared" si="584"/>
        <v>0</v>
      </c>
      <c r="T174" s="1">
        <f t="shared" si="585"/>
        <v>0</v>
      </c>
      <c r="U174" s="1">
        <f t="shared" si="586"/>
        <v>0</v>
      </c>
      <c r="V174" s="1">
        <f t="shared" si="587"/>
        <v>8</v>
      </c>
      <c r="Y174" s="1">
        <f t="shared" si="588"/>
        <v>8</v>
      </c>
      <c r="Z174" s="1">
        <f t="shared" si="589"/>
        <v>8</v>
      </c>
      <c r="AA174" s="1">
        <f t="shared" si="590"/>
        <v>8</v>
      </c>
      <c r="AB174" s="1">
        <f t="shared" si="591"/>
        <v>8</v>
      </c>
      <c r="AC174" s="1">
        <f t="shared" si="592"/>
        <v>8</v>
      </c>
      <c r="AD174" s="1">
        <f t="shared" si="593"/>
        <v>8</v>
      </c>
      <c r="AE174" s="1">
        <f t="shared" si="594"/>
        <v>8</v>
      </c>
      <c r="AF174" s="1" t="str">
        <f t="shared" si="595"/>
        <v>0</v>
      </c>
      <c r="AG174" s="1" t="str">
        <f t="shared" si="596"/>
        <v>0</v>
      </c>
      <c r="AH174" s="1">
        <f t="shared" si="597"/>
        <v>8</v>
      </c>
      <c r="AI174" s="1" t="str">
        <f t="shared" si="598"/>
        <v>0</v>
      </c>
      <c r="AJ174" s="1" t="str">
        <f t="shared" si="599"/>
        <v>0</v>
      </c>
      <c r="AK174" s="1" t="str">
        <f t="shared" si="600"/>
        <v>0</v>
      </c>
      <c r="AL174" s="1" t="str">
        <f t="shared" si="601"/>
        <v>0</v>
      </c>
      <c r="AM174" s="1" t="str">
        <f t="shared" si="602"/>
        <v>0</v>
      </c>
    </row>
    <row r="175" spans="1:39">
      <c r="A175" s="11">
        <v>164</v>
      </c>
      <c r="B175" s="13">
        <v>39356</v>
      </c>
      <c r="C175" s="36">
        <v>2</v>
      </c>
      <c r="D175" s="36">
        <v>1</v>
      </c>
      <c r="E175" s="36">
        <v>3</v>
      </c>
      <c r="F175" s="36">
        <v>6</v>
      </c>
      <c r="G175" s="36" t="s">
        <v>6</v>
      </c>
      <c r="H175" s="36">
        <v>4</v>
      </c>
      <c r="I175" s="36">
        <v>7</v>
      </c>
      <c r="J175" s="37" t="s">
        <v>36</v>
      </c>
      <c r="K175" s="36" t="s">
        <v>6</v>
      </c>
      <c r="L175" s="36">
        <v>5</v>
      </c>
      <c r="M175" s="37" t="s">
        <v>36</v>
      </c>
      <c r="N175" s="36" t="s">
        <v>23</v>
      </c>
      <c r="O175" s="36" t="s">
        <v>23</v>
      </c>
      <c r="P175" s="36" t="s">
        <v>23</v>
      </c>
      <c r="Q175" s="36" t="s">
        <v>23</v>
      </c>
      <c r="R175" s="1">
        <f t="shared" si="583"/>
        <v>7</v>
      </c>
      <c r="S175" s="1">
        <f t="shared" si="584"/>
        <v>0</v>
      </c>
      <c r="T175" s="1">
        <f t="shared" si="585"/>
        <v>0</v>
      </c>
      <c r="U175" s="1">
        <f t="shared" si="586"/>
        <v>0</v>
      </c>
      <c r="V175" s="1">
        <f t="shared" si="587"/>
        <v>7</v>
      </c>
      <c r="Y175" s="1">
        <f t="shared" si="588"/>
        <v>7</v>
      </c>
      <c r="Z175" s="1">
        <f t="shared" si="589"/>
        <v>7</v>
      </c>
      <c r="AA175" s="1">
        <f t="shared" si="590"/>
        <v>7</v>
      </c>
      <c r="AB175" s="1">
        <f t="shared" si="591"/>
        <v>7</v>
      </c>
      <c r="AC175" s="1" t="str">
        <f t="shared" si="592"/>
        <v>0</v>
      </c>
      <c r="AD175" s="1">
        <f t="shared" si="593"/>
        <v>7</v>
      </c>
      <c r="AE175" s="1">
        <f t="shared" si="594"/>
        <v>7</v>
      </c>
      <c r="AF175" s="1" t="str">
        <f t="shared" si="595"/>
        <v>0</v>
      </c>
      <c r="AG175" s="1" t="str">
        <f t="shared" si="596"/>
        <v>0</v>
      </c>
      <c r="AH175" s="1">
        <f t="shared" si="597"/>
        <v>7</v>
      </c>
      <c r="AI175" s="1" t="str">
        <f t="shared" si="598"/>
        <v>0</v>
      </c>
      <c r="AJ175" s="1" t="str">
        <f t="shared" si="599"/>
        <v>0</v>
      </c>
      <c r="AK175" s="1" t="str">
        <f t="shared" si="600"/>
        <v>0</v>
      </c>
      <c r="AL175" s="1" t="str">
        <f t="shared" si="601"/>
        <v>0</v>
      </c>
      <c r="AM175" s="1" t="str">
        <f t="shared" si="602"/>
        <v>0</v>
      </c>
    </row>
    <row r="176" spans="1:39">
      <c r="A176" s="11">
        <v>165</v>
      </c>
      <c r="B176" s="13">
        <v>39363</v>
      </c>
      <c r="C176" s="36">
        <v>2</v>
      </c>
      <c r="D176" s="36">
        <v>1</v>
      </c>
      <c r="E176" s="37" t="s">
        <v>36</v>
      </c>
      <c r="F176" s="37" t="s">
        <v>36</v>
      </c>
      <c r="G176" s="36">
        <v>4</v>
      </c>
      <c r="H176" s="37" t="s">
        <v>36</v>
      </c>
      <c r="I176" s="36">
        <v>5</v>
      </c>
      <c r="J176" s="37" t="s">
        <v>36</v>
      </c>
      <c r="K176" s="36">
        <v>3</v>
      </c>
      <c r="L176" s="36" t="s">
        <v>17</v>
      </c>
      <c r="M176" s="37">
        <v>6</v>
      </c>
      <c r="N176" s="36" t="s">
        <v>95</v>
      </c>
      <c r="O176" s="36" t="s">
        <v>95</v>
      </c>
      <c r="P176" s="36" t="s">
        <v>95</v>
      </c>
      <c r="Q176" s="36" t="s">
        <v>95</v>
      </c>
      <c r="R176" s="1">
        <f t="shared" ref="R176:R177" si="603">+COUNT(C176:Q176)</f>
        <v>6</v>
      </c>
      <c r="S176" s="1">
        <f t="shared" ref="S176:S177" si="604">+COUNTIF(C176:Q176,"DSQ")</f>
        <v>0</v>
      </c>
      <c r="T176" s="1">
        <f t="shared" ref="T176:T177" si="605">+COUNTIF(C176:Q176,"WD")</f>
        <v>0</v>
      </c>
      <c r="U176" s="1">
        <f t="shared" ref="U176:U177" si="606">+COUNTIF(C176:Q176,"DNF")</f>
        <v>1</v>
      </c>
      <c r="V176" s="1">
        <f t="shared" ref="V176:V177" si="607">+SUM(R176:U176)</f>
        <v>7</v>
      </c>
      <c r="Y176" s="1">
        <f t="shared" ref="Y176:Y177" si="608">+IF(OR(C176="DNC",C176="DNS"),"0",$V176)</f>
        <v>7</v>
      </c>
      <c r="Z176" s="1">
        <f t="shared" ref="Z176:Z177" si="609">+IF(OR(D176="DNC",D176="DNS"),"0",$V176)</f>
        <v>7</v>
      </c>
      <c r="AA176" s="1" t="str">
        <f t="shared" ref="AA176:AA177" si="610">+IF(OR(E176="DNC",E176="DNS"),"0",$V176)</f>
        <v>0</v>
      </c>
      <c r="AB176" s="1" t="str">
        <f t="shared" ref="AB176:AB177" si="611">+IF(OR(F176="DNC",F176="DNS"),"0",$V176)</f>
        <v>0</v>
      </c>
      <c r="AC176" s="1">
        <f t="shared" ref="AC176:AC177" si="612">+IF(OR(G176="DNC",G176="DNS"),"0",$V176)</f>
        <v>7</v>
      </c>
      <c r="AD176" s="1" t="str">
        <f t="shared" ref="AD176:AD177" si="613">+IF(OR(H176="DNC",H176="DNS"),"0",$V176)</f>
        <v>0</v>
      </c>
      <c r="AE176" s="1">
        <f t="shared" ref="AE176:AE177" si="614">+IF(OR(I176="DNC",I176="DNS"),"0",$V176)</f>
        <v>7</v>
      </c>
      <c r="AF176" s="1" t="str">
        <f t="shared" ref="AF176:AF177" si="615">+IF(OR(J176="DNC",J176="DNS"),"0",$V176)</f>
        <v>0</v>
      </c>
      <c r="AG176" s="1">
        <f t="shared" ref="AG176:AG177" si="616">+IF(OR(K176="DNC",K176="DNS"),"0",$V176)</f>
        <v>7</v>
      </c>
      <c r="AH176" s="1">
        <f t="shared" ref="AH176:AH177" si="617">+IF(OR(L176="DNC",L176="DNS"),"0",$V176)</f>
        <v>7</v>
      </c>
      <c r="AI176" s="1">
        <f t="shared" ref="AI176:AI177" si="618">+IF(OR(M176="DNC",M176="DNS"),"0",$V176)</f>
        <v>7</v>
      </c>
      <c r="AJ176" s="1" t="str">
        <f t="shared" ref="AJ176:AJ177" si="619">+IF(OR(N176="DNC",N176="DNS"),"0",$V176)</f>
        <v>0</v>
      </c>
      <c r="AK176" s="1" t="str">
        <f t="shared" ref="AK176:AK177" si="620">+IF(OR(O176="DNC",O176="DNS"),"0",$V176)</f>
        <v>0</v>
      </c>
      <c r="AL176" s="1" t="str">
        <f t="shared" ref="AL176:AL177" si="621">+IF(OR(P176="DNC",P176="DNS"),"0",$V176)</f>
        <v>0</v>
      </c>
      <c r="AM176" s="1" t="str">
        <f t="shared" ref="AM176:AM177" si="622">+IF(OR(Q176="DNC",Q176="DNS"),"0",$V176)</f>
        <v>0</v>
      </c>
    </row>
    <row r="177" spans="1:39">
      <c r="A177" s="11">
        <v>166</v>
      </c>
      <c r="B177" s="13">
        <v>39363</v>
      </c>
      <c r="C177" s="36">
        <v>1</v>
      </c>
      <c r="D177" s="36">
        <v>3</v>
      </c>
      <c r="E177" s="37" t="s">
        <v>36</v>
      </c>
      <c r="F177" s="37" t="s">
        <v>36</v>
      </c>
      <c r="G177" s="36" t="s">
        <v>17</v>
      </c>
      <c r="H177" s="36">
        <v>5</v>
      </c>
      <c r="I177" s="36">
        <v>6</v>
      </c>
      <c r="J177" s="37" t="s">
        <v>36</v>
      </c>
      <c r="K177" s="36" t="s">
        <v>17</v>
      </c>
      <c r="L177" s="36">
        <v>4</v>
      </c>
      <c r="M177" s="37">
        <v>2</v>
      </c>
      <c r="N177" s="36" t="s">
        <v>23</v>
      </c>
      <c r="O177" s="36" t="s">
        <v>23</v>
      </c>
      <c r="P177" s="36" t="s">
        <v>23</v>
      </c>
      <c r="Q177" s="36" t="s">
        <v>23</v>
      </c>
      <c r="R177" s="1">
        <f t="shared" si="603"/>
        <v>6</v>
      </c>
      <c r="S177" s="1">
        <f t="shared" si="604"/>
        <v>0</v>
      </c>
      <c r="T177" s="1">
        <f t="shared" si="605"/>
        <v>0</v>
      </c>
      <c r="U177" s="1">
        <f t="shared" si="606"/>
        <v>2</v>
      </c>
      <c r="V177" s="1">
        <f t="shared" si="607"/>
        <v>8</v>
      </c>
      <c r="Y177" s="1">
        <f t="shared" si="608"/>
        <v>8</v>
      </c>
      <c r="Z177" s="1">
        <f t="shared" si="609"/>
        <v>8</v>
      </c>
      <c r="AA177" s="1" t="str">
        <f t="shared" si="610"/>
        <v>0</v>
      </c>
      <c r="AB177" s="1" t="str">
        <f t="shared" si="611"/>
        <v>0</v>
      </c>
      <c r="AC177" s="1">
        <f t="shared" si="612"/>
        <v>8</v>
      </c>
      <c r="AD177" s="1">
        <f t="shared" si="613"/>
        <v>8</v>
      </c>
      <c r="AE177" s="1">
        <f t="shared" si="614"/>
        <v>8</v>
      </c>
      <c r="AF177" s="1" t="str">
        <f t="shared" si="615"/>
        <v>0</v>
      </c>
      <c r="AG177" s="1">
        <f t="shared" si="616"/>
        <v>8</v>
      </c>
      <c r="AH177" s="1">
        <f t="shared" si="617"/>
        <v>8</v>
      </c>
      <c r="AI177" s="1">
        <f t="shared" si="618"/>
        <v>8</v>
      </c>
      <c r="AJ177" s="1" t="str">
        <f t="shared" si="619"/>
        <v>0</v>
      </c>
      <c r="AK177" s="1" t="str">
        <f t="shared" si="620"/>
        <v>0</v>
      </c>
      <c r="AL177" s="1" t="str">
        <f t="shared" si="621"/>
        <v>0</v>
      </c>
      <c r="AM177" s="1" t="str">
        <f t="shared" si="622"/>
        <v>0</v>
      </c>
    </row>
    <row r="178" spans="1:39"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</row>
    <row r="179" spans="1:39">
      <c r="B179" s="45"/>
    </row>
    <row r="180" spans="1:39">
      <c r="B180" s="45"/>
    </row>
    <row r="181" spans="1:39">
      <c r="B181" s="45"/>
    </row>
    <row r="182" spans="1:39">
      <c r="B182" s="45"/>
    </row>
    <row r="183" spans="1:39">
      <c r="B183" s="45"/>
    </row>
    <row r="184" spans="1:39">
      <c r="B184" s="45"/>
    </row>
    <row r="185" spans="1:39">
      <c r="B185" s="45"/>
    </row>
    <row r="186" spans="1:39">
      <c r="B186" s="45"/>
    </row>
    <row r="187" spans="1:39">
      <c r="B187" s="45"/>
    </row>
    <row r="188" spans="1:39">
      <c r="B188" s="45"/>
    </row>
    <row r="189" spans="1:39">
      <c r="B189" s="45"/>
    </row>
    <row r="190" spans="1:39">
      <c r="B190" s="45"/>
    </row>
  </sheetData>
  <phoneticPr fontId="9" type="noConversion"/>
  <conditionalFormatting sqref="H12:H144 H150:H157 J121:K157 L12:L165 C158:K165 C166:L168 N12:Q177 C169:I175 K169:L177 C176:D177 I176 G176 G177:I177 C12:G157 I12:I157 J12:K108 M12:M157">
    <cfRule type="cellIs" dxfId="0" priority="1" stopIfTrue="1" operator="equal">
      <formula>"DNF"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8"/>
  <sheetViews>
    <sheetView topLeftCell="A130" workbookViewId="0">
      <selection activeCell="J172" sqref="J172"/>
    </sheetView>
  </sheetViews>
  <sheetFormatPr baseColWidth="10" defaultColWidth="11" defaultRowHeight="13" x14ac:dyDescent="0"/>
  <cols>
    <col min="1" max="1" width="4.7109375" style="40" customWidth="1"/>
    <col min="2" max="2" width="8.42578125" bestFit="1" customWidth="1"/>
    <col min="3" max="9" width="5.140625" customWidth="1"/>
    <col min="10" max="12" width="5.140625" style="38" customWidth="1"/>
    <col min="13" max="13" width="4.85546875" style="38" customWidth="1"/>
    <col min="14" max="14" width="5.140625" style="38" customWidth="1"/>
    <col min="15" max="16" width="5.140625" customWidth="1"/>
    <col min="21" max="21" width="22.140625" bestFit="1" customWidth="1"/>
    <col min="22" max="22" width="14.5703125" bestFit="1" customWidth="1"/>
  </cols>
  <sheetData>
    <row r="1" spans="1:23">
      <c r="B1" s="34" t="s">
        <v>99</v>
      </c>
      <c r="C1" s="38">
        <f t="shared" ref="C1:P1" si="0">SUM(C3:C9976)</f>
        <v>840</v>
      </c>
      <c r="D1" s="38">
        <f t="shared" si="0"/>
        <v>858</v>
      </c>
      <c r="E1" s="38">
        <f t="shared" si="0"/>
        <v>666</v>
      </c>
      <c r="F1" s="38">
        <f t="shared" si="0"/>
        <v>448</v>
      </c>
      <c r="G1" s="38">
        <f t="shared" si="0"/>
        <v>578</v>
      </c>
      <c r="H1" s="38">
        <f t="shared" si="0"/>
        <v>432</v>
      </c>
      <c r="I1" s="38">
        <f t="shared" si="0"/>
        <v>233</v>
      </c>
      <c r="J1" s="38">
        <f t="shared" si="0"/>
        <v>317</v>
      </c>
      <c r="K1" s="38">
        <f t="shared" si="0"/>
        <v>92</v>
      </c>
      <c r="L1" s="38">
        <f t="shared" si="0"/>
        <v>570</v>
      </c>
      <c r="M1" s="38">
        <f t="shared" si="0"/>
        <v>36</v>
      </c>
      <c r="N1" s="38">
        <f t="shared" si="0"/>
        <v>0</v>
      </c>
      <c r="O1" s="31">
        <f t="shared" si="0"/>
        <v>0</v>
      </c>
      <c r="P1" s="31">
        <f t="shared" si="0"/>
        <v>0</v>
      </c>
    </row>
    <row r="2" spans="1:23">
      <c r="A2" s="41"/>
      <c r="B2" s="35" t="s">
        <v>90</v>
      </c>
      <c r="C2" s="12">
        <f>Finishes!C11</f>
        <v>254</v>
      </c>
      <c r="D2" s="12">
        <f>Finishes!D11</f>
        <v>62</v>
      </c>
      <c r="E2" s="12">
        <f>Finishes!E11</f>
        <v>59</v>
      </c>
      <c r="F2" s="12" t="str">
        <f>Finishes!F11</f>
        <v>005</v>
      </c>
      <c r="G2" s="12">
        <f>Finishes!G11</f>
        <v>54</v>
      </c>
      <c r="H2" s="12">
        <f>Finishes!H11</f>
        <v>47</v>
      </c>
      <c r="I2" s="12">
        <f>Finishes!I11</f>
        <v>72</v>
      </c>
      <c r="J2" s="12">
        <f>Finishes!J11</f>
        <v>88</v>
      </c>
      <c r="K2" s="12">
        <f>Finishes!K11</f>
        <v>652</v>
      </c>
      <c r="L2" s="12">
        <f>Finishes!L11</f>
        <v>17</v>
      </c>
      <c r="M2" s="12">
        <f>Finishes!M11</f>
        <v>94</v>
      </c>
      <c r="N2" s="12">
        <f>Finishes!N11</f>
        <v>0</v>
      </c>
      <c r="O2" s="32">
        <f>Finishes!P11</f>
        <v>0</v>
      </c>
      <c r="P2" s="32">
        <f>Finishes!Q11</f>
        <v>0</v>
      </c>
      <c r="Q2" s="11"/>
    </row>
    <row r="3" spans="1:23">
      <c r="A3" s="41">
        <f>Finishes!A12</f>
        <v>1</v>
      </c>
      <c r="B3" s="13">
        <f>Finishes!B12</f>
        <v>39013</v>
      </c>
      <c r="C3" s="25">
        <f>IF(Finishes!C12=Finishes!$W$4,"0",IF(Finishes!C12=Finishes!$W$5,"0",IF(Finishes!C12=Finishes!$W$6,"0",IF(Finishes!C12=Finishes!$W$7,"0",IF(Finishes!C12=Finishes!$W$7,"0",IF(Finishes!C12=Finishes!$W$8,"0",+Finishes!$V12-Finishes!C12+1))))))</f>
        <v>7</v>
      </c>
      <c r="D3" s="25">
        <f>IF(Finishes!D12=Finishes!$W$4,"0",IF(Finishes!D12=Finishes!$W$5,"0",IF(Finishes!D12=Finishes!$W$6,"0",IF(Finishes!D12=Finishes!$W$7,"0",IF(Finishes!D12=Finishes!$W$7,"0",IF(Finishes!D12=Finishes!$W$8,"0",+Finishes!$V12-Finishes!D12+1))))))</f>
        <v>6</v>
      </c>
      <c r="E3" s="25">
        <f>IF(Finishes!E12=Finishes!$W$4,"0",IF(Finishes!E12=Finishes!$W$5,"0",IF(Finishes!E12=Finishes!$W$6,"0",IF(Finishes!E12=Finishes!$W$7,"0",IF(Finishes!E12=Finishes!$W$7,"0",IF(Finishes!E12=Finishes!$W$8,"0",+Finishes!$V12-Finishes!E12+1))))))</f>
        <v>5</v>
      </c>
      <c r="F3" s="25">
        <f>IF(Finishes!F12=Finishes!$W$4,"0",IF(Finishes!F12=Finishes!$W$5,"0",IF(Finishes!F12=Finishes!$W$6,"0",IF(Finishes!F12=Finishes!$W$7,"0",IF(Finishes!F12=Finishes!$W$7,"0",IF(Finishes!F12=Finishes!$W$8,"0",+Finishes!$V12-Finishes!F12+1))))))</f>
        <v>3</v>
      </c>
      <c r="G3" s="25">
        <f>IF(Finishes!G12=Finishes!$W$4,"0",IF(Finishes!G12=Finishes!$W$5,"0",IF(Finishes!G12=Finishes!$W$6,"0",IF(Finishes!G12=Finishes!$W$7,"0",IF(Finishes!G12=Finishes!$W$7,"0",IF(Finishes!G12=Finishes!$W$8,"0",+Finishes!$V12-Finishes!G12+1))))))</f>
        <v>1</v>
      </c>
      <c r="H3" s="25">
        <f>IF(Finishes!H12=Finishes!$W$4,"0",IF(Finishes!H12=Finishes!$W$5,"0",IF(Finishes!H12=Finishes!$W$6,"0",IF(Finishes!H12=Finishes!$W$7,"0",IF(Finishes!H12=Finishes!$W$7,"0",IF(Finishes!H12=Finishes!$W$8,"0",+Finishes!$V12-Finishes!H12+1))))))</f>
        <v>2</v>
      </c>
      <c r="I3" s="25">
        <f>IF(Finishes!I12=Finishes!$W$4,"0",IF(Finishes!I12=Finishes!$W$5,"0",IF(Finishes!I12=Finishes!$W$6,"0",IF(Finishes!I12=Finishes!$W$7,"0",IF(Finishes!I12=Finishes!$W$7,"0",IF(Finishes!I12=Finishes!$W$8,"0",+Finishes!$V12-Finishes!I12+1))))))</f>
        <v>4</v>
      </c>
      <c r="J3" s="25" t="str">
        <f>IF(Finishes!J12=Finishes!$W$4,"0",IF(Finishes!J12=Finishes!$W$5,"0",IF(Finishes!J12=Finishes!$W$6,"0",IF(Finishes!J12=Finishes!$W$7,"0",IF(Finishes!J12=Finishes!$W$7,"0",IF(Finishes!J12=Finishes!$W$8,"0",+Finishes!$V12-Finishes!J12+1))))))</f>
        <v>0</v>
      </c>
      <c r="K3" s="25" t="str">
        <f>IF(Finishes!K12=Finishes!$W$4,"0",IF(Finishes!K12=Finishes!$W$5,"0",IF(Finishes!K12=Finishes!$W$6,"0",IF(Finishes!K12=Finishes!$W$7,"0",IF(Finishes!K12=Finishes!$W$7,"0",IF(Finishes!K12=Finishes!$W$8,"0",+Finishes!$V12-Finishes!K12+1))))))</f>
        <v>0</v>
      </c>
      <c r="L3" s="25" t="str">
        <f>IF(Finishes!L12=Finishes!$W$4,"0",IF(Finishes!L12=Finishes!$W$5,"0",IF(Finishes!L12=Finishes!$W$6,"0",IF(Finishes!L12=Finishes!$W$7,"0",IF(Finishes!L12=Finishes!$W$7,"0",IF(Finishes!L12=Finishes!$W$8,"0",+Finishes!$V12-Finishes!L12+1))))))</f>
        <v>0</v>
      </c>
      <c r="M3" s="25" t="str">
        <f>IF(Finishes!M12=Finishes!$W$4,"0",IF(Finishes!M12=Finishes!$W$5,"0",IF(Finishes!M12=Finishes!$W$6,"0",IF(Finishes!M12=Finishes!$W$7,"0",IF(Finishes!M12=Finishes!$W$7,"0",IF(Finishes!M12=Finishes!$W$8,"0",+Finishes!$V12-Finishes!M12+1))))))</f>
        <v>0</v>
      </c>
      <c r="N3" s="25" t="str">
        <f>IF(Finishes!N12=Finishes!$W$4,"0",IF(Finishes!N12=Finishes!$W$5,"0",IF(Finishes!N12=Finishes!$W$6,"0",IF(Finishes!N12=Finishes!$W$7,"0",IF(Finishes!N12=Finishes!$W$7,"0",IF(Finishes!N12=Finishes!$W$8,"0",+Finishes!$V12-Finishes!N12+1))))))</f>
        <v>0</v>
      </c>
      <c r="O3" s="33" t="str">
        <f>IF(Finishes!P12=Finishes!$W$4,"0",IF(Finishes!P12=Finishes!$W$5,"0",IF(Finishes!P12=Finishes!$W$6,"0",IF(Finishes!P12=Finishes!$W$7,"0",IF(Finishes!P12=Finishes!$W$7,"0",IF(Finishes!P12=Finishes!$W$8,"0",+Finishes!$V12-Finishes!P12+1))))))</f>
        <v>0</v>
      </c>
      <c r="P3" s="33" t="str">
        <f>IF(Finishes!Q12=Finishes!$W$4,"0",IF(Finishes!Q12=Finishes!$W$5,"0",IF(Finishes!Q12=Finishes!$W$6,"0",IF(Finishes!Q12=Finishes!$W$7,"0",IF(Finishes!Q12=Finishes!$W$7,"0",IF(Finishes!Q12=Finishes!$W$8,"0",+Finishes!$V12-Finishes!Q12+1))))))</f>
        <v>0</v>
      </c>
      <c r="Q3" s="10">
        <f t="shared" ref="Q3:Q44" si="1">COUNT(C3:P3)</f>
        <v>7</v>
      </c>
      <c r="S3" t="s">
        <v>131</v>
      </c>
      <c r="T3" t="s">
        <v>132</v>
      </c>
      <c r="U3" t="s">
        <v>135</v>
      </c>
      <c r="V3" s="6" t="s">
        <v>142</v>
      </c>
    </row>
    <row r="4" spans="1:23">
      <c r="A4" s="41">
        <f>Finishes!A13</f>
        <v>2</v>
      </c>
      <c r="B4" s="13">
        <f>Finishes!B13</f>
        <v>39013</v>
      </c>
      <c r="C4" s="25">
        <f>IF(Finishes!C13=Finishes!$W$4,"0",IF(Finishes!C13=Finishes!$W$5,"0",IF(Finishes!C13=Finishes!$W$6,"0",IF(Finishes!C13=Finishes!$W$7,"0",IF(Finishes!C13=Finishes!$W$7,"0",IF(Finishes!C13=Finishes!$W$8,"0",+Finishes!$V13-Finishes!C13+1))))))</f>
        <v>5</v>
      </c>
      <c r="D4" s="25">
        <f>IF(Finishes!D13=Finishes!$W$4,"0",IF(Finishes!D13=Finishes!$W$5,"0",IF(Finishes!D13=Finishes!$W$6,"0",IF(Finishes!D13=Finishes!$W$7,"0",IF(Finishes!D13=Finishes!$W$7,"0",IF(Finishes!D13=Finishes!$W$8,"0",+Finishes!$V13-Finishes!D13+1))))))</f>
        <v>6</v>
      </c>
      <c r="E4" s="25">
        <f>IF(Finishes!E13=Finishes!$W$4,"0",IF(Finishes!E13=Finishes!$W$5,"0",IF(Finishes!E13=Finishes!$W$6,"0",IF(Finishes!E13=Finishes!$W$7,"0",IF(Finishes!E13=Finishes!$W$7,"0",IF(Finishes!E13=Finishes!$W$8,"0",+Finishes!$V13-Finishes!E13+1))))))</f>
        <v>7</v>
      </c>
      <c r="F4" s="25">
        <f>IF(Finishes!F13=Finishes!$W$4,"0",IF(Finishes!F13=Finishes!$W$5,"0",IF(Finishes!F13=Finishes!$W$6,"0",IF(Finishes!F13=Finishes!$W$7,"0",IF(Finishes!F13=Finishes!$W$7,"0",IF(Finishes!F13=Finishes!$W$8,"0",+Finishes!$V13-Finishes!F13+1))))))</f>
        <v>4</v>
      </c>
      <c r="G4" s="25">
        <f>IF(Finishes!G13=Finishes!$W$4,"0",IF(Finishes!G13=Finishes!$W$5,"0",IF(Finishes!G13=Finishes!$W$6,"0",IF(Finishes!G13=Finishes!$W$7,"0",IF(Finishes!G13=Finishes!$W$7,"0",IF(Finishes!G13=Finishes!$W$8,"0",+Finishes!$V13-Finishes!G13+1))))))</f>
        <v>3</v>
      </c>
      <c r="H4" s="25">
        <f>IF(Finishes!H13=Finishes!$W$4,"0",IF(Finishes!H13=Finishes!$W$5,"0",IF(Finishes!H13=Finishes!$W$6,"0",IF(Finishes!H13=Finishes!$W$7,"0",IF(Finishes!H13=Finishes!$W$7,"0",IF(Finishes!H13=Finishes!$W$8,"0",+Finishes!$V13-Finishes!H13+1))))))</f>
        <v>2</v>
      </c>
      <c r="I4" s="25">
        <f>IF(Finishes!I13=Finishes!$W$4,"0",IF(Finishes!I13=Finishes!$W$5,"0",IF(Finishes!I13=Finishes!$W$6,"0",IF(Finishes!I13=Finishes!$W$7,"0",IF(Finishes!I13=Finishes!$W$7,"0",IF(Finishes!I13=Finishes!$W$8,"0",+Finishes!$V13-Finishes!I13+1))))))</f>
        <v>1</v>
      </c>
      <c r="J4" s="25" t="str">
        <f>IF(Finishes!J13=Finishes!$W$4,"0",IF(Finishes!J13=Finishes!$W$5,"0",IF(Finishes!J13=Finishes!$W$6,"0",IF(Finishes!J13=Finishes!$W$7,"0",IF(Finishes!J13=Finishes!$W$7,"0",IF(Finishes!J13=Finishes!$W$8,"0",+Finishes!$V13-Finishes!J13+1))))))</f>
        <v>0</v>
      </c>
      <c r="K4" s="25" t="str">
        <f>IF(Finishes!K13=Finishes!$W$4,"0",IF(Finishes!K13=Finishes!$W$5,"0",IF(Finishes!K13=Finishes!$W$6,"0",IF(Finishes!K13=Finishes!$W$7,"0",IF(Finishes!K13=Finishes!$W$7,"0",IF(Finishes!K13=Finishes!$W$8,"0",+Finishes!$V13-Finishes!K13+1))))))</f>
        <v>0</v>
      </c>
      <c r="L4" s="25" t="str">
        <f>IF(Finishes!L13=Finishes!$W$4,"0",IF(Finishes!L13=Finishes!$W$5,"0",IF(Finishes!L13=Finishes!$W$6,"0",IF(Finishes!L13=Finishes!$W$7,"0",IF(Finishes!L13=Finishes!$W$7,"0",IF(Finishes!L13=Finishes!$W$8,"0",+Finishes!$V13-Finishes!L13+1))))))</f>
        <v>0</v>
      </c>
      <c r="M4" s="25" t="str">
        <f>IF(Finishes!M13=Finishes!$W$4,"0",IF(Finishes!M13=Finishes!$W$5,"0",IF(Finishes!M13=Finishes!$W$6,"0",IF(Finishes!M13=Finishes!$W$7,"0",IF(Finishes!M13=Finishes!$W$7,"0",IF(Finishes!M13=Finishes!$W$8,"0",+Finishes!$V13-Finishes!M13+1))))))</f>
        <v>0</v>
      </c>
      <c r="N4" s="25" t="str">
        <f>IF(Finishes!N13=Finishes!$W$4,"0",IF(Finishes!N13=Finishes!$W$5,"0",IF(Finishes!N13=Finishes!$W$6,"0",IF(Finishes!N13=Finishes!$W$7,"0",IF(Finishes!N13=Finishes!$W$7,"0",IF(Finishes!N13=Finishes!$W$8,"0",+Finishes!$V13-Finishes!N13+1))))))</f>
        <v>0</v>
      </c>
      <c r="O4" s="33" t="str">
        <f>IF(Finishes!P13=Finishes!$W$4,"0",IF(Finishes!P13=Finishes!$W$5,"0",IF(Finishes!P13=Finishes!$W$6,"0",IF(Finishes!P13=Finishes!$W$7,"0",IF(Finishes!P13=Finishes!$W$7,"0",IF(Finishes!P13=Finishes!$W$8,"0",+Finishes!$V13-Finishes!P13+1))))))</f>
        <v>0</v>
      </c>
      <c r="P4" s="33" t="str">
        <f>IF(Finishes!Q13=Finishes!$W$4,"0",IF(Finishes!Q13=Finishes!$W$5,"0",IF(Finishes!Q13=Finishes!$W$6,"0",IF(Finishes!Q13=Finishes!$W$7,"0",IF(Finishes!Q13=Finishes!$W$7,"0",IF(Finishes!Q13=Finishes!$W$8,"0",+Finishes!$V13-Finishes!Q13+1))))))</f>
        <v>0</v>
      </c>
      <c r="Q4" s="10">
        <f t="shared" si="1"/>
        <v>7</v>
      </c>
      <c r="S4" s="2" t="s">
        <v>144</v>
      </c>
      <c r="T4" s="2">
        <v>0</v>
      </c>
      <c r="U4" s="5" t="s">
        <v>133</v>
      </c>
      <c r="V4" s="6" t="s">
        <v>136</v>
      </c>
      <c r="W4" t="s">
        <v>10</v>
      </c>
    </row>
    <row r="5" spans="1:23">
      <c r="A5" s="41">
        <f>Finishes!A14</f>
        <v>3</v>
      </c>
      <c r="B5" s="13">
        <f>Finishes!B14</f>
        <v>39020</v>
      </c>
      <c r="C5" s="25">
        <f>IF(Finishes!C14=Finishes!$W$4,"0",IF(Finishes!C14=Finishes!$W$5,"0",IF(Finishes!C14=Finishes!$W$6,"0",IF(Finishes!C14=Finishes!$W$7,"0",IF(Finishes!C14=Finishes!$W$7,"0",IF(Finishes!C14=Finishes!$W$8,"0",+Finishes!$V14-Finishes!C14+1))))))</f>
        <v>3</v>
      </c>
      <c r="D5" s="25">
        <f>IF(Finishes!D14=Finishes!$W$4,"0",IF(Finishes!D14=Finishes!$W$5,"0",IF(Finishes!D14=Finishes!$W$6,"0",IF(Finishes!D14=Finishes!$W$7,"0",IF(Finishes!D14=Finishes!$W$7,"0",IF(Finishes!D14=Finishes!$W$8,"0",+Finishes!$V14-Finishes!D14+1))))))</f>
        <v>6</v>
      </c>
      <c r="E5" s="25">
        <f>IF(Finishes!E14=Finishes!$W$4,"0",IF(Finishes!E14=Finishes!$W$5,"0",IF(Finishes!E14=Finishes!$W$6,"0",IF(Finishes!E14=Finishes!$W$7,"0",IF(Finishes!E14=Finishes!$W$7,"0",IF(Finishes!E14=Finishes!$W$8,"0",+Finishes!$V14-Finishes!E14+1))))))</f>
        <v>7</v>
      </c>
      <c r="F5" s="25">
        <f>IF(Finishes!F14=Finishes!$W$4,"0",IF(Finishes!F14=Finishes!$W$5,"0",IF(Finishes!F14=Finishes!$W$6,"0",IF(Finishes!F14=Finishes!$W$7,"0",IF(Finishes!F14=Finishes!$W$7,"0",IF(Finishes!F14=Finishes!$W$8,"0",+Finishes!$V14-Finishes!F14+1))))))</f>
        <v>2</v>
      </c>
      <c r="G5" s="25" t="str">
        <f>IF(Finishes!G14=Finishes!$W$4,"0",IF(Finishes!G14=Finishes!$W$5,"0",IF(Finishes!G14=Finishes!$W$6,"0",IF(Finishes!G14=Finishes!$W$7,"0",IF(Finishes!G14=Finishes!$W$7,"0",IF(Finishes!G14=Finishes!$W$8,"0",+Finishes!$V14-Finishes!G14+1))))))</f>
        <v>0</v>
      </c>
      <c r="H5" s="25">
        <f>IF(Finishes!H14=Finishes!$W$4,"0",IF(Finishes!H14=Finishes!$W$5,"0",IF(Finishes!H14=Finishes!$W$6,"0",IF(Finishes!H14=Finishes!$W$7,"0",IF(Finishes!H14=Finishes!$W$7,"0",IF(Finishes!H14=Finishes!$W$8,"0",+Finishes!$V14-Finishes!H14+1))))))</f>
        <v>5</v>
      </c>
      <c r="I5" s="25">
        <f>IF(Finishes!I14=Finishes!$W$4,"0",IF(Finishes!I14=Finishes!$W$5,"0",IF(Finishes!I14=Finishes!$W$6,"0",IF(Finishes!I14=Finishes!$W$7,"0",IF(Finishes!I14=Finishes!$W$7,"0",IF(Finishes!I14=Finishes!$W$8,"0",+Finishes!$V14-Finishes!I14+1))))))</f>
        <v>4</v>
      </c>
      <c r="J5" s="25" t="str">
        <f>IF(Finishes!J14=Finishes!$W$4,"0",IF(Finishes!J14=Finishes!$W$5,"0",IF(Finishes!J14=Finishes!$W$6,"0",IF(Finishes!J14=Finishes!$W$7,"0",IF(Finishes!J14=Finishes!$W$7,"0",IF(Finishes!J14=Finishes!$W$8,"0",+Finishes!$V14-Finishes!J14+1))))))</f>
        <v>0</v>
      </c>
      <c r="K5" s="25" t="str">
        <f>IF(Finishes!K14=Finishes!$W$4,"0",IF(Finishes!K14=Finishes!$W$5,"0",IF(Finishes!K14=Finishes!$W$6,"0",IF(Finishes!K14=Finishes!$W$7,"0",IF(Finishes!K14=Finishes!$W$7,"0",IF(Finishes!K14=Finishes!$W$8,"0",+Finishes!$V14-Finishes!K14+1))))))</f>
        <v>0</v>
      </c>
      <c r="L5" s="25" t="str">
        <f>IF(Finishes!L14=Finishes!$W$4,"0",IF(Finishes!L14=Finishes!$W$5,"0",IF(Finishes!L14=Finishes!$W$6,"0",IF(Finishes!L14=Finishes!$W$7,"0",IF(Finishes!L14=Finishes!$W$7,"0",IF(Finishes!L14=Finishes!$W$8,"0",+Finishes!$V14-Finishes!L14+1))))))</f>
        <v>0</v>
      </c>
      <c r="M5" s="25" t="str">
        <f>IF(Finishes!M14=Finishes!$W$4,"0",IF(Finishes!M14=Finishes!$W$5,"0",IF(Finishes!M14=Finishes!$W$6,"0",IF(Finishes!M14=Finishes!$W$7,"0",IF(Finishes!M14=Finishes!$W$7,"0",IF(Finishes!M14=Finishes!$W$8,"0",+Finishes!$V14-Finishes!M14+1))))))</f>
        <v>0</v>
      </c>
      <c r="N5" s="25" t="str">
        <f>IF(Finishes!N14=Finishes!$W$4,"0",IF(Finishes!N14=Finishes!$W$5,"0",IF(Finishes!N14=Finishes!$W$6,"0",IF(Finishes!N14=Finishes!$W$7,"0",IF(Finishes!N14=Finishes!$W$7,"0",IF(Finishes!N14=Finishes!$W$8,"0",+Finishes!$V14-Finishes!N14+1))))))</f>
        <v>0</v>
      </c>
      <c r="O5" s="33" t="str">
        <f>IF(Finishes!P14=Finishes!$W$4,"0",IF(Finishes!P14=Finishes!$W$5,"0",IF(Finishes!P14=Finishes!$W$6,"0",IF(Finishes!P14=Finishes!$W$7,"0",IF(Finishes!P14=Finishes!$W$7,"0",IF(Finishes!P14=Finishes!$W$8,"0",+Finishes!$V14-Finishes!P14+1))))))</f>
        <v>0</v>
      </c>
      <c r="P5" s="33" t="str">
        <f>IF(Finishes!Q14=Finishes!$W$4,"0",IF(Finishes!Q14=Finishes!$W$5,"0",IF(Finishes!Q14=Finishes!$W$6,"0",IF(Finishes!Q14=Finishes!$W$7,"0",IF(Finishes!Q14=Finishes!$W$7,"0",IF(Finishes!Q14=Finishes!$W$8,"0",+Finishes!$V14-Finishes!Q14+1))))))</f>
        <v>0</v>
      </c>
      <c r="Q5" s="10">
        <f t="shared" si="1"/>
        <v>6</v>
      </c>
      <c r="S5" s="3" t="s">
        <v>146</v>
      </c>
      <c r="T5" s="3">
        <v>0</v>
      </c>
      <c r="U5" s="5" t="s">
        <v>133</v>
      </c>
      <c r="V5" s="6" t="s">
        <v>137</v>
      </c>
      <c r="W5" t="s">
        <v>13</v>
      </c>
    </row>
    <row r="6" spans="1:23">
      <c r="A6" s="41">
        <f>Finishes!A15</f>
        <v>4</v>
      </c>
      <c r="B6" s="13">
        <f>Finishes!B15</f>
        <v>39020</v>
      </c>
      <c r="C6" s="25">
        <f>IF(Finishes!C15=Finishes!$W$4,"0",IF(Finishes!C15=Finishes!$W$5,"0",IF(Finishes!C15=Finishes!$W$6,"0",IF(Finishes!C15=Finishes!$W$7,"0",IF(Finishes!C15=Finishes!$W$7,"0",IF(Finishes!C15=Finishes!$W$8,"0",+Finishes!$V15-Finishes!C15+1))))))</f>
        <v>3</v>
      </c>
      <c r="D6" s="25">
        <f>IF(Finishes!D15=Finishes!$W$4,"0",IF(Finishes!D15=Finishes!$W$5,"0",IF(Finishes!D15=Finishes!$W$6,"0",IF(Finishes!D15=Finishes!$W$7,"0",IF(Finishes!D15=Finishes!$W$7,"0",IF(Finishes!D15=Finishes!$W$8,"0",+Finishes!$V15-Finishes!D15+1))))))</f>
        <v>4</v>
      </c>
      <c r="E6" s="25">
        <f>IF(Finishes!E15=Finishes!$W$4,"0",IF(Finishes!E15=Finishes!$W$5,"0",IF(Finishes!E15=Finishes!$W$6,"0",IF(Finishes!E15=Finishes!$W$7,"0",IF(Finishes!E15=Finishes!$W$7,"0",IF(Finishes!E15=Finishes!$W$8,"0",+Finishes!$V15-Finishes!E15+1))))))</f>
        <v>6</v>
      </c>
      <c r="F6" s="25">
        <f>IF(Finishes!F15=Finishes!$W$4,"0",IF(Finishes!F15=Finishes!$W$5,"0",IF(Finishes!F15=Finishes!$W$6,"0",IF(Finishes!F15=Finishes!$W$7,"0",IF(Finishes!F15=Finishes!$W$7,"0",IF(Finishes!F15=Finishes!$W$8,"0",+Finishes!$V15-Finishes!F15+1))))))</f>
        <v>2</v>
      </c>
      <c r="G6" s="25" t="str">
        <f>IF(Finishes!G15=Finishes!$W$4,"0",IF(Finishes!G15=Finishes!$W$5,"0",IF(Finishes!G15=Finishes!$W$6,"0",IF(Finishes!G15=Finishes!$W$7,"0",IF(Finishes!G15=Finishes!$W$7,"0",IF(Finishes!G15=Finishes!$W$8,"0",+Finishes!$V15-Finishes!G15+1))))))</f>
        <v>0</v>
      </c>
      <c r="H6" s="25">
        <f>IF(Finishes!H15=Finishes!$W$4,"0",IF(Finishes!H15=Finishes!$W$5,"0",IF(Finishes!H15=Finishes!$W$6,"0",IF(Finishes!H15=Finishes!$W$7,"0",IF(Finishes!H15=Finishes!$W$7,"0",IF(Finishes!H15=Finishes!$W$8,"0",+Finishes!$V15-Finishes!H15+1))))))</f>
        <v>5</v>
      </c>
      <c r="I6" s="25">
        <f>IF(Finishes!I15=Finishes!$W$4,"0",IF(Finishes!I15=Finishes!$W$5,"0",IF(Finishes!I15=Finishes!$W$6,"0",IF(Finishes!I15=Finishes!$W$7,"0",IF(Finishes!I15=Finishes!$W$7,"0",IF(Finishes!I15=Finishes!$W$8,"0",+Finishes!$V15-Finishes!I15+1))))))</f>
        <v>1</v>
      </c>
      <c r="J6" s="25" t="str">
        <f>IF(Finishes!J15=Finishes!$W$4,"0",IF(Finishes!J15=Finishes!$W$5,"0",IF(Finishes!J15=Finishes!$W$6,"0",IF(Finishes!J15=Finishes!$W$7,"0",IF(Finishes!J15=Finishes!$W$7,"0",IF(Finishes!J15=Finishes!$W$8,"0",+Finishes!$V15-Finishes!J15+1))))))</f>
        <v>0</v>
      </c>
      <c r="K6" s="25" t="str">
        <f>IF(Finishes!K15=Finishes!$W$4,"0",IF(Finishes!K15=Finishes!$W$5,"0",IF(Finishes!K15=Finishes!$W$6,"0",IF(Finishes!K15=Finishes!$W$7,"0",IF(Finishes!K15=Finishes!$W$7,"0",IF(Finishes!K15=Finishes!$W$8,"0",+Finishes!$V15-Finishes!K15+1))))))</f>
        <v>0</v>
      </c>
      <c r="L6" s="25" t="str">
        <f>IF(Finishes!L15=Finishes!$W$4,"0",IF(Finishes!L15=Finishes!$W$5,"0",IF(Finishes!L15=Finishes!$W$6,"0",IF(Finishes!L15=Finishes!$W$7,"0",IF(Finishes!L15=Finishes!$W$7,"0",IF(Finishes!L15=Finishes!$W$8,"0",+Finishes!$V15-Finishes!L15+1))))))</f>
        <v>0</v>
      </c>
      <c r="M6" s="25" t="str">
        <f>IF(Finishes!M15=Finishes!$W$4,"0",IF(Finishes!M15=Finishes!$W$5,"0",IF(Finishes!M15=Finishes!$W$6,"0",IF(Finishes!M15=Finishes!$W$7,"0",IF(Finishes!M15=Finishes!$W$7,"0",IF(Finishes!M15=Finishes!$W$8,"0",+Finishes!$V15-Finishes!M15+1))))))</f>
        <v>0</v>
      </c>
      <c r="N6" s="25" t="str">
        <f>IF(Finishes!N15=Finishes!$W$4,"0",IF(Finishes!N15=Finishes!$W$5,"0",IF(Finishes!N15=Finishes!$W$6,"0",IF(Finishes!N15=Finishes!$W$7,"0",IF(Finishes!N15=Finishes!$W$7,"0",IF(Finishes!N15=Finishes!$W$8,"0",+Finishes!$V15-Finishes!N15+1))))))</f>
        <v>0</v>
      </c>
      <c r="O6" s="33" t="str">
        <f>IF(Finishes!P15=Finishes!$W$4,"0",IF(Finishes!P15=Finishes!$W$5,"0",IF(Finishes!P15=Finishes!$W$6,"0",IF(Finishes!P15=Finishes!$W$7,"0",IF(Finishes!P15=Finishes!$W$7,"0",IF(Finishes!P15=Finishes!$W$8,"0",+Finishes!$V15-Finishes!P15+1))))))</f>
        <v>0</v>
      </c>
      <c r="P6" s="33" t="str">
        <f>IF(Finishes!Q15=Finishes!$W$4,"0",IF(Finishes!Q15=Finishes!$W$5,"0",IF(Finishes!Q15=Finishes!$W$6,"0",IF(Finishes!Q15=Finishes!$W$7,"0",IF(Finishes!Q15=Finishes!$W$7,"0",IF(Finishes!Q15=Finishes!$W$8,"0",+Finishes!$V15-Finishes!Q15+1))))))</f>
        <v>0</v>
      </c>
      <c r="Q6" s="10">
        <f t="shared" si="1"/>
        <v>6</v>
      </c>
      <c r="S6" s="4" t="s">
        <v>143</v>
      </c>
      <c r="T6" s="3" t="s">
        <v>129</v>
      </c>
      <c r="U6" s="5" t="s">
        <v>4</v>
      </c>
      <c r="V6" s="6" t="s">
        <v>138</v>
      </c>
      <c r="W6" t="s">
        <v>16</v>
      </c>
    </row>
    <row r="7" spans="1:23">
      <c r="A7" s="41">
        <f>Finishes!A16</f>
        <v>5</v>
      </c>
      <c r="B7" s="13">
        <f>Finishes!B16</f>
        <v>39020</v>
      </c>
      <c r="C7" s="25" t="str">
        <f>IF(Finishes!C16=Finishes!$W$4,"0",IF(Finishes!C16=Finishes!$W$5,"0",IF(Finishes!C16=Finishes!$W$6,"0",IF(Finishes!C16=Finishes!$W$7,"0",IF(Finishes!C16=Finishes!$W$7,"0",IF(Finishes!C16=Finishes!$W$8,"0",+Finishes!$V16-Finishes!C16+1))))))</f>
        <v>0</v>
      </c>
      <c r="D7" s="25">
        <f>IF(Finishes!D16=Finishes!$W$4,"0",IF(Finishes!D16=Finishes!$W$5,"0",IF(Finishes!D16=Finishes!$W$6,"0",IF(Finishes!D16=Finishes!$W$7,"0",IF(Finishes!D16=Finishes!$W$7,"0",IF(Finishes!D16=Finishes!$W$8,"0",+Finishes!$V16-Finishes!D16+1))))))</f>
        <v>6</v>
      </c>
      <c r="E7" s="25">
        <f>IF(Finishes!E16=Finishes!$W$4,"0",IF(Finishes!E16=Finishes!$W$5,"0",IF(Finishes!E16=Finishes!$W$6,"0",IF(Finishes!E16=Finishes!$W$7,"0",IF(Finishes!E16=Finishes!$W$7,"0",IF(Finishes!E16=Finishes!$W$8,"0",+Finishes!$V16-Finishes!E16+1))))))</f>
        <v>4</v>
      </c>
      <c r="F7" s="25">
        <f>IF(Finishes!F16=Finishes!$W$4,"0",IF(Finishes!F16=Finishes!$W$5,"0",IF(Finishes!F16=Finishes!$W$6,"0",IF(Finishes!F16=Finishes!$W$7,"0",IF(Finishes!F16=Finishes!$W$7,"0",IF(Finishes!F16=Finishes!$W$8,"0",+Finishes!$V16-Finishes!F16+1))))))</f>
        <v>2</v>
      </c>
      <c r="G7" s="25">
        <f>IF(Finishes!G16=Finishes!$W$4,"0",IF(Finishes!G16=Finishes!$W$5,"0",IF(Finishes!G16=Finishes!$W$6,"0",IF(Finishes!G16=Finishes!$W$7,"0",IF(Finishes!G16=Finishes!$W$7,"0",IF(Finishes!G16=Finishes!$W$8,"0",+Finishes!$V16-Finishes!G16+1))))))</f>
        <v>1</v>
      </c>
      <c r="H7" s="25">
        <f>IF(Finishes!H16=Finishes!$W$4,"0",IF(Finishes!H16=Finishes!$W$5,"0",IF(Finishes!H16=Finishes!$W$6,"0",IF(Finishes!H16=Finishes!$W$7,"0",IF(Finishes!H16=Finishes!$W$7,"0",IF(Finishes!H16=Finishes!$W$8,"0",+Finishes!$V16-Finishes!H16+1))))))</f>
        <v>5</v>
      </c>
      <c r="I7" s="25">
        <f>IF(Finishes!I16=Finishes!$W$4,"0",IF(Finishes!I16=Finishes!$W$5,"0",IF(Finishes!I16=Finishes!$W$6,"0",IF(Finishes!I16=Finishes!$W$7,"0",IF(Finishes!I16=Finishes!$W$7,"0",IF(Finishes!I16=Finishes!$W$8,"0",+Finishes!$V16-Finishes!I16+1))))))</f>
        <v>3</v>
      </c>
      <c r="J7" s="25" t="str">
        <f>IF(Finishes!J16=Finishes!$W$4,"0",IF(Finishes!J16=Finishes!$W$5,"0",IF(Finishes!J16=Finishes!$W$6,"0",IF(Finishes!J16=Finishes!$W$7,"0",IF(Finishes!J16=Finishes!$W$7,"0",IF(Finishes!J16=Finishes!$W$8,"0",+Finishes!$V16-Finishes!J16+1))))))</f>
        <v>0</v>
      </c>
      <c r="K7" s="25" t="str">
        <f>IF(Finishes!K16=Finishes!$W$4,"0",IF(Finishes!K16=Finishes!$W$5,"0",IF(Finishes!K16=Finishes!$W$6,"0",IF(Finishes!K16=Finishes!$W$7,"0",IF(Finishes!K16=Finishes!$W$7,"0",IF(Finishes!K16=Finishes!$W$8,"0",+Finishes!$V16-Finishes!K16+1))))))</f>
        <v>0</v>
      </c>
      <c r="L7" s="25" t="str">
        <f>IF(Finishes!L16=Finishes!$W$4,"0",IF(Finishes!L16=Finishes!$W$5,"0",IF(Finishes!L16=Finishes!$W$6,"0",IF(Finishes!L16=Finishes!$W$7,"0",IF(Finishes!L16=Finishes!$W$7,"0",IF(Finishes!L16=Finishes!$W$8,"0",+Finishes!$V16-Finishes!L16+1))))))</f>
        <v>0</v>
      </c>
      <c r="M7" s="25" t="str">
        <f>IF(Finishes!M16=Finishes!$W$4,"0",IF(Finishes!M16=Finishes!$W$5,"0",IF(Finishes!M16=Finishes!$W$6,"0",IF(Finishes!M16=Finishes!$W$7,"0",IF(Finishes!M16=Finishes!$W$7,"0",IF(Finishes!M16=Finishes!$W$8,"0",+Finishes!$V16-Finishes!M16+1))))))</f>
        <v>0</v>
      </c>
      <c r="N7" s="25" t="str">
        <f>IF(Finishes!N16=Finishes!$W$4,"0",IF(Finishes!N16=Finishes!$W$5,"0",IF(Finishes!N16=Finishes!$W$6,"0",IF(Finishes!N16=Finishes!$W$7,"0",IF(Finishes!N16=Finishes!$W$7,"0",IF(Finishes!N16=Finishes!$W$8,"0",+Finishes!$V16-Finishes!N16+1))))))</f>
        <v>0</v>
      </c>
      <c r="O7" s="33" t="str">
        <f>IF(Finishes!P16=Finishes!$W$4,"0",IF(Finishes!P16=Finishes!$W$5,"0",IF(Finishes!P16=Finishes!$W$6,"0",IF(Finishes!P16=Finishes!$W$7,"0",IF(Finishes!P16=Finishes!$W$7,"0",IF(Finishes!P16=Finishes!$W$8,"0",+Finishes!$V16-Finishes!P16+1))))))</f>
        <v>0</v>
      </c>
      <c r="P7" s="33" t="str">
        <f>IF(Finishes!Q16=Finishes!$W$4,"0",IF(Finishes!Q16=Finishes!$W$5,"0",IF(Finishes!Q16=Finishes!$W$6,"0",IF(Finishes!Q16=Finishes!$W$7,"0",IF(Finishes!Q16=Finishes!$W$7,"0",IF(Finishes!Q16=Finishes!$W$8,"0",+Finishes!$V16-Finishes!Q16+1))))))</f>
        <v>0</v>
      </c>
      <c r="Q7" s="10">
        <f t="shared" si="1"/>
        <v>6</v>
      </c>
      <c r="S7" s="5" t="s">
        <v>128</v>
      </c>
      <c r="T7" s="5" t="s">
        <v>129</v>
      </c>
      <c r="U7" s="5" t="s">
        <v>4</v>
      </c>
      <c r="V7" s="6" t="s">
        <v>139</v>
      </c>
      <c r="W7" t="s">
        <v>15</v>
      </c>
    </row>
    <row r="8" spans="1:23">
      <c r="A8" s="41">
        <f>Finishes!A17</f>
        <v>6</v>
      </c>
      <c r="B8" s="13">
        <f>Finishes!B17</f>
        <v>39020</v>
      </c>
      <c r="C8" s="25" t="str">
        <f>IF(Finishes!C17=Finishes!$W$4,"0",IF(Finishes!C17=Finishes!$W$5,"0",IF(Finishes!C17=Finishes!$W$6,"0",IF(Finishes!C17=Finishes!$W$7,"0",IF(Finishes!C17=Finishes!$W$7,"0",IF(Finishes!C17=Finishes!$W$8,"0",+Finishes!$V17-Finishes!C17+1))))))</f>
        <v>0</v>
      </c>
      <c r="D8" s="25">
        <f>IF(Finishes!D17=Finishes!$W$4,"0",IF(Finishes!D17=Finishes!$W$5,"0",IF(Finishes!D17=Finishes!$W$6,"0",IF(Finishes!D17=Finishes!$W$7,"0",IF(Finishes!D17=Finishes!$W$7,"0",IF(Finishes!D17=Finishes!$W$8,"0",+Finishes!$V17-Finishes!D17+1))))))</f>
        <v>5</v>
      </c>
      <c r="E8" s="25">
        <f>IF(Finishes!E17=Finishes!$W$4,"0",IF(Finishes!E17=Finishes!$W$5,"0",IF(Finishes!E17=Finishes!$W$6,"0",IF(Finishes!E17=Finishes!$W$7,"0",IF(Finishes!E17=Finishes!$W$7,"0",IF(Finishes!E17=Finishes!$W$8,"0",+Finishes!$V17-Finishes!E17+1))))))</f>
        <v>6</v>
      </c>
      <c r="F8" s="25">
        <f>IF(Finishes!F17=Finishes!$W$4,"0",IF(Finishes!F17=Finishes!$W$5,"0",IF(Finishes!F17=Finishes!$W$6,"0",IF(Finishes!F17=Finishes!$W$7,"0",IF(Finishes!F17=Finishes!$W$7,"0",IF(Finishes!F17=Finishes!$W$8,"0",+Finishes!$V17-Finishes!F17+1))))))</f>
        <v>1</v>
      </c>
      <c r="G8" s="25">
        <f>IF(Finishes!G17=Finishes!$W$4,"0",IF(Finishes!G17=Finishes!$W$5,"0",IF(Finishes!G17=Finishes!$W$6,"0",IF(Finishes!G17=Finishes!$W$7,"0",IF(Finishes!G17=Finishes!$W$7,"0",IF(Finishes!G17=Finishes!$W$8,"0",+Finishes!$V17-Finishes!G17+1))))))</f>
        <v>2</v>
      </c>
      <c r="H8" s="25">
        <f>IF(Finishes!H17=Finishes!$W$4,"0",IF(Finishes!H17=Finishes!$W$5,"0",IF(Finishes!H17=Finishes!$W$6,"0",IF(Finishes!H17=Finishes!$W$7,"0",IF(Finishes!H17=Finishes!$W$7,"0",IF(Finishes!H17=Finishes!$W$8,"0",+Finishes!$V17-Finishes!H17+1))))))</f>
        <v>4</v>
      </c>
      <c r="I8" s="25">
        <f>IF(Finishes!I17=Finishes!$W$4,"0",IF(Finishes!I17=Finishes!$W$5,"0",IF(Finishes!I17=Finishes!$W$6,"0",IF(Finishes!I17=Finishes!$W$7,"0",IF(Finishes!I17=Finishes!$W$7,"0",IF(Finishes!I17=Finishes!$W$8,"0",+Finishes!$V17-Finishes!I17+1))))))</f>
        <v>3</v>
      </c>
      <c r="J8" s="25" t="str">
        <f>IF(Finishes!J17=Finishes!$W$4,"0",IF(Finishes!J17=Finishes!$W$5,"0",IF(Finishes!J17=Finishes!$W$6,"0",IF(Finishes!J17=Finishes!$W$7,"0",IF(Finishes!J17=Finishes!$W$7,"0",IF(Finishes!J17=Finishes!$W$8,"0",+Finishes!$V17-Finishes!J17+1))))))</f>
        <v>0</v>
      </c>
      <c r="K8" s="25" t="str">
        <f>IF(Finishes!K17=Finishes!$W$4,"0",IF(Finishes!K17=Finishes!$W$5,"0",IF(Finishes!K17=Finishes!$W$6,"0",IF(Finishes!K17=Finishes!$W$7,"0",IF(Finishes!K17=Finishes!$W$7,"0",IF(Finishes!K17=Finishes!$W$8,"0",+Finishes!$V17-Finishes!K17+1))))))</f>
        <v>0</v>
      </c>
      <c r="L8" s="25" t="str">
        <f>IF(Finishes!L17=Finishes!$W$4,"0",IF(Finishes!L17=Finishes!$W$5,"0",IF(Finishes!L17=Finishes!$W$6,"0",IF(Finishes!L17=Finishes!$W$7,"0",IF(Finishes!L17=Finishes!$W$7,"0",IF(Finishes!L17=Finishes!$W$8,"0",+Finishes!$V17-Finishes!L17+1))))))</f>
        <v>0</v>
      </c>
      <c r="M8" s="25" t="str">
        <f>IF(Finishes!M17=Finishes!$W$4,"0",IF(Finishes!M17=Finishes!$W$5,"0",IF(Finishes!M17=Finishes!$W$6,"0",IF(Finishes!M17=Finishes!$W$7,"0",IF(Finishes!M17=Finishes!$W$7,"0",IF(Finishes!M17=Finishes!$W$8,"0",+Finishes!$V17-Finishes!M17+1))))))</f>
        <v>0</v>
      </c>
      <c r="N8" s="25" t="str">
        <f>IF(Finishes!N17=Finishes!$W$4,"0",IF(Finishes!N17=Finishes!$W$5,"0",IF(Finishes!N17=Finishes!$W$6,"0",IF(Finishes!N17=Finishes!$W$7,"0",IF(Finishes!N17=Finishes!$W$7,"0",IF(Finishes!N17=Finishes!$W$8,"0",+Finishes!$V17-Finishes!N17+1))))))</f>
        <v>0</v>
      </c>
      <c r="O8" s="33" t="str">
        <f>IF(Finishes!P17=Finishes!$W$4,"0",IF(Finishes!P17=Finishes!$W$5,"0",IF(Finishes!P17=Finishes!$W$6,"0",IF(Finishes!P17=Finishes!$W$7,"0",IF(Finishes!P17=Finishes!$W$7,"0",IF(Finishes!P17=Finishes!$W$8,"0",+Finishes!$V17-Finishes!P17+1))))))</f>
        <v>0</v>
      </c>
      <c r="P8" s="33" t="str">
        <f>IF(Finishes!Q17=Finishes!$W$4,"0",IF(Finishes!Q17=Finishes!$W$5,"0",IF(Finishes!Q17=Finishes!$W$6,"0",IF(Finishes!Q17=Finishes!$W$7,"0",IF(Finishes!Q17=Finishes!$W$7,"0",IF(Finishes!Q17=Finishes!$W$8,"0",+Finishes!$V17-Finishes!Q17+1))))))</f>
        <v>0</v>
      </c>
      <c r="Q8" s="10">
        <f t="shared" si="1"/>
        <v>6</v>
      </c>
      <c r="S8" s="5" t="s">
        <v>130</v>
      </c>
      <c r="T8" s="5" t="s">
        <v>129</v>
      </c>
      <c r="U8" s="5" t="s">
        <v>4</v>
      </c>
      <c r="V8" s="6" t="s">
        <v>140</v>
      </c>
    </row>
    <row r="9" spans="1:23">
      <c r="A9" s="41">
        <f>Finishes!A18</f>
        <v>7</v>
      </c>
      <c r="B9" s="13">
        <f>Finishes!B18</f>
        <v>39027</v>
      </c>
      <c r="C9" s="25">
        <f>IF(Finishes!C18=Finishes!$W$4,"0",IF(Finishes!C18=Finishes!$W$5,"0",IF(Finishes!C18=Finishes!$W$6,"0",IF(Finishes!C18=Finishes!$W$7,"0",IF(Finishes!C18=Finishes!$W$7,"0",IF(Finishes!C18=Finishes!$W$8,"0",+Finishes!$V18-Finishes!C18+1))))))</f>
        <v>4</v>
      </c>
      <c r="D9" s="25">
        <f>IF(Finishes!D18=Finishes!$W$4,"0",IF(Finishes!D18=Finishes!$W$5,"0",IF(Finishes!D18=Finishes!$W$6,"0",IF(Finishes!D18=Finishes!$W$7,"0",IF(Finishes!D18=Finishes!$W$7,"0",IF(Finishes!D18=Finishes!$W$8,"0",+Finishes!$V18-Finishes!D18+1))))))</f>
        <v>5</v>
      </c>
      <c r="E9" s="25" t="str">
        <f>IF(Finishes!E18=Finishes!$W$4,"0",IF(Finishes!E18=Finishes!$W$5,"0",IF(Finishes!E18=Finishes!$W$6,"0",IF(Finishes!E18=Finishes!$W$7,"0",IF(Finishes!E18=Finishes!$W$7,"0",IF(Finishes!E18=Finishes!$W$8,"0",+Finishes!$V18-Finishes!E18+1))))))</f>
        <v>0</v>
      </c>
      <c r="F9" s="25">
        <f>IF(Finishes!F18=Finishes!$W$4,"0",IF(Finishes!F18=Finishes!$W$5,"0",IF(Finishes!F18=Finishes!$W$6,"0",IF(Finishes!F18=Finishes!$W$7,"0",IF(Finishes!F18=Finishes!$W$7,"0",IF(Finishes!F18=Finishes!$W$8,"0",+Finishes!$V18-Finishes!F18+1))))))</f>
        <v>1</v>
      </c>
      <c r="G9" s="25">
        <f>IF(Finishes!G18=Finishes!$W$4,"0",IF(Finishes!G18=Finishes!$W$5,"0",IF(Finishes!G18=Finishes!$W$6,"0",IF(Finishes!G18=Finishes!$W$7,"0",IF(Finishes!G18=Finishes!$W$7,"0",IF(Finishes!G18=Finishes!$W$8,"0",+Finishes!$V18-Finishes!G18+1))))))</f>
        <v>3</v>
      </c>
      <c r="H9" s="25">
        <f>IF(Finishes!H18=Finishes!$W$4,"0",IF(Finishes!H18=Finishes!$W$5,"0",IF(Finishes!H18=Finishes!$W$6,"0",IF(Finishes!H18=Finishes!$W$7,"0",IF(Finishes!H18=Finishes!$W$7,"0",IF(Finishes!H18=Finishes!$W$8,"0",+Finishes!$V18-Finishes!H18+1))))))</f>
        <v>2</v>
      </c>
      <c r="I9" s="25" t="str">
        <f>IF(Finishes!I18=Finishes!$W$4,"0",IF(Finishes!I18=Finishes!$W$5,"0",IF(Finishes!I18=Finishes!$W$6,"0",IF(Finishes!I18=Finishes!$W$7,"0",IF(Finishes!I18=Finishes!$W$7,"0",IF(Finishes!I18=Finishes!$W$8,"0",+Finishes!$V18-Finishes!I18+1))))))</f>
        <v>0</v>
      </c>
      <c r="J9" s="25" t="str">
        <f>IF(Finishes!J18=Finishes!$W$4,"0",IF(Finishes!J18=Finishes!$W$5,"0",IF(Finishes!J18=Finishes!$W$6,"0",IF(Finishes!J18=Finishes!$W$7,"0",IF(Finishes!J18=Finishes!$W$7,"0",IF(Finishes!J18=Finishes!$W$8,"0",+Finishes!$V18-Finishes!J18+1))))))</f>
        <v>0</v>
      </c>
      <c r="K9" s="25" t="str">
        <f>IF(Finishes!K18=Finishes!$W$4,"0",IF(Finishes!K18=Finishes!$W$5,"0",IF(Finishes!K18=Finishes!$W$6,"0",IF(Finishes!K18=Finishes!$W$7,"0",IF(Finishes!K18=Finishes!$W$7,"0",IF(Finishes!K18=Finishes!$W$8,"0",+Finishes!$V18-Finishes!K18+1))))))</f>
        <v>0</v>
      </c>
      <c r="L9" s="25" t="str">
        <f>IF(Finishes!L18=Finishes!$W$4,"0",IF(Finishes!L18=Finishes!$W$5,"0",IF(Finishes!L18=Finishes!$W$6,"0",IF(Finishes!L18=Finishes!$W$7,"0",IF(Finishes!L18=Finishes!$W$7,"0",IF(Finishes!L18=Finishes!$W$8,"0",+Finishes!$V18-Finishes!L18+1))))))</f>
        <v>0</v>
      </c>
      <c r="M9" s="25" t="str">
        <f>IF(Finishes!M18=Finishes!$W$4,"0",IF(Finishes!M18=Finishes!$W$5,"0",IF(Finishes!M18=Finishes!$W$6,"0",IF(Finishes!M18=Finishes!$W$7,"0",IF(Finishes!M18=Finishes!$W$7,"0",IF(Finishes!M18=Finishes!$W$8,"0",+Finishes!$V18-Finishes!M18+1))))))</f>
        <v>0</v>
      </c>
      <c r="N9" s="25" t="str">
        <f>IF(Finishes!N18=Finishes!$W$4,"0",IF(Finishes!N18=Finishes!$W$5,"0",IF(Finishes!N18=Finishes!$W$6,"0",IF(Finishes!N18=Finishes!$W$7,"0",IF(Finishes!N18=Finishes!$W$7,"0",IF(Finishes!N18=Finishes!$W$8,"0",+Finishes!$V18-Finishes!N18+1))))))</f>
        <v>0</v>
      </c>
      <c r="O9" s="33" t="str">
        <f>IF(Finishes!P18=Finishes!$W$4,"0",IF(Finishes!P18=Finishes!$W$5,"0",IF(Finishes!P18=Finishes!$W$6,"0",IF(Finishes!P18=Finishes!$W$7,"0",IF(Finishes!P18=Finishes!$W$7,"0",IF(Finishes!P18=Finishes!$W$8,"0",+Finishes!$V18-Finishes!P18+1))))))</f>
        <v>0</v>
      </c>
      <c r="P9" s="33" t="str">
        <f>IF(Finishes!Q18=Finishes!$W$4,"0",IF(Finishes!Q18=Finishes!$W$5,"0",IF(Finishes!Q18=Finishes!$W$6,"0",IF(Finishes!Q18=Finishes!$W$7,"0",IF(Finishes!Q18=Finishes!$W$7,"0",IF(Finishes!Q18=Finishes!$W$8,"0",+Finishes!$V18-Finishes!Q18+1))))))</f>
        <v>0</v>
      </c>
      <c r="Q9" s="10">
        <f t="shared" si="1"/>
        <v>5</v>
      </c>
    </row>
    <row r="10" spans="1:23">
      <c r="A10" s="41">
        <f>Finishes!A19</f>
        <v>8</v>
      </c>
      <c r="B10" s="13">
        <f>Finishes!B19</f>
        <v>39027</v>
      </c>
      <c r="C10" s="25">
        <f>IF(Finishes!C19=Finishes!$W$4,"0",IF(Finishes!C19=Finishes!$W$5,"0",IF(Finishes!C19=Finishes!$W$6,"0",IF(Finishes!C19=Finishes!$W$7,"0",IF(Finishes!C19=Finishes!$W$7,"0",IF(Finishes!C19=Finishes!$W$8,"0",+Finishes!$V19-Finishes!C19+1))))))</f>
        <v>4</v>
      </c>
      <c r="D10" s="25">
        <f>IF(Finishes!D19=Finishes!$W$4,"0",IF(Finishes!D19=Finishes!$W$5,"0",IF(Finishes!D19=Finishes!$W$6,"0",IF(Finishes!D19=Finishes!$W$7,"0",IF(Finishes!D19=Finishes!$W$7,"0",IF(Finishes!D19=Finishes!$W$8,"0",+Finishes!$V19-Finishes!D19+1))))))</f>
        <v>5</v>
      </c>
      <c r="E10" s="25" t="str">
        <f>IF(Finishes!E19=Finishes!$W$4,"0",IF(Finishes!E19=Finishes!$W$5,"0",IF(Finishes!E19=Finishes!$W$6,"0",IF(Finishes!E19=Finishes!$W$7,"0",IF(Finishes!E19=Finishes!$W$7,"0",IF(Finishes!E19=Finishes!$W$8,"0",+Finishes!$V19-Finishes!E19+1))))))</f>
        <v>0</v>
      </c>
      <c r="F10" s="25">
        <f>IF(Finishes!F19=Finishes!$W$4,"0",IF(Finishes!F19=Finishes!$W$5,"0",IF(Finishes!F19=Finishes!$W$6,"0",IF(Finishes!F19=Finishes!$W$7,"0",IF(Finishes!F19=Finishes!$W$7,"0",IF(Finishes!F19=Finishes!$W$8,"0",+Finishes!$V19-Finishes!F19+1))))))</f>
        <v>3</v>
      </c>
      <c r="G10" s="25">
        <f>IF(Finishes!G19=Finishes!$W$4,"0",IF(Finishes!G19=Finishes!$W$5,"0",IF(Finishes!G19=Finishes!$W$6,"0",IF(Finishes!G19=Finishes!$W$7,"0",IF(Finishes!G19=Finishes!$W$7,"0",IF(Finishes!G19=Finishes!$W$8,"0",+Finishes!$V19-Finishes!G19+1))))))</f>
        <v>2</v>
      </c>
      <c r="H10" s="25">
        <f>IF(Finishes!H19=Finishes!$W$4,"0",IF(Finishes!H19=Finishes!$W$5,"0",IF(Finishes!H19=Finishes!$W$6,"0",IF(Finishes!H19=Finishes!$W$7,"0",IF(Finishes!H19=Finishes!$W$7,"0",IF(Finishes!H19=Finishes!$W$8,"0",+Finishes!$V19-Finishes!H19+1))))))</f>
        <v>1</v>
      </c>
      <c r="I10" s="25" t="str">
        <f>IF(Finishes!I19=Finishes!$W$4,"0",IF(Finishes!I19=Finishes!$W$5,"0",IF(Finishes!I19=Finishes!$W$6,"0",IF(Finishes!I19=Finishes!$W$7,"0",IF(Finishes!I19=Finishes!$W$7,"0",IF(Finishes!I19=Finishes!$W$8,"0",+Finishes!$V19-Finishes!I19+1))))))</f>
        <v>0</v>
      </c>
      <c r="J10" s="25" t="str">
        <f>IF(Finishes!J19=Finishes!$W$4,"0",IF(Finishes!J19=Finishes!$W$5,"0",IF(Finishes!J19=Finishes!$W$6,"0",IF(Finishes!J19=Finishes!$W$7,"0",IF(Finishes!J19=Finishes!$W$7,"0",IF(Finishes!J19=Finishes!$W$8,"0",+Finishes!$V19-Finishes!J19+1))))))</f>
        <v>0</v>
      </c>
      <c r="K10" s="25" t="str">
        <f>IF(Finishes!K19=Finishes!$W$4,"0",IF(Finishes!K19=Finishes!$W$5,"0",IF(Finishes!K19=Finishes!$W$6,"0",IF(Finishes!K19=Finishes!$W$7,"0",IF(Finishes!K19=Finishes!$W$7,"0",IF(Finishes!K19=Finishes!$W$8,"0",+Finishes!$V19-Finishes!K19+1))))))</f>
        <v>0</v>
      </c>
      <c r="L10" s="25" t="str">
        <f>IF(Finishes!L19=Finishes!$W$4,"0",IF(Finishes!L19=Finishes!$W$5,"0",IF(Finishes!L19=Finishes!$W$6,"0",IF(Finishes!L19=Finishes!$W$7,"0",IF(Finishes!L19=Finishes!$W$7,"0",IF(Finishes!L19=Finishes!$W$8,"0",+Finishes!$V19-Finishes!L19+1))))))</f>
        <v>0</v>
      </c>
      <c r="M10" s="25" t="str">
        <f>IF(Finishes!M19=Finishes!$W$4,"0",IF(Finishes!M19=Finishes!$W$5,"0",IF(Finishes!M19=Finishes!$W$6,"0",IF(Finishes!M19=Finishes!$W$7,"0",IF(Finishes!M19=Finishes!$W$7,"0",IF(Finishes!M19=Finishes!$W$8,"0",+Finishes!$V19-Finishes!M19+1))))))</f>
        <v>0</v>
      </c>
      <c r="N10" s="25" t="str">
        <f>IF(Finishes!N19=Finishes!$W$4,"0",IF(Finishes!N19=Finishes!$W$5,"0",IF(Finishes!N19=Finishes!$W$6,"0",IF(Finishes!N19=Finishes!$W$7,"0",IF(Finishes!N19=Finishes!$W$7,"0",IF(Finishes!N19=Finishes!$W$8,"0",+Finishes!$V19-Finishes!N19+1))))))</f>
        <v>0</v>
      </c>
      <c r="O10" s="33" t="str">
        <f>IF(Finishes!P19=Finishes!$W$4,"0",IF(Finishes!P19=Finishes!$W$5,"0",IF(Finishes!P19=Finishes!$W$6,"0",IF(Finishes!P19=Finishes!$W$7,"0",IF(Finishes!P19=Finishes!$W$7,"0",IF(Finishes!P19=Finishes!$W$8,"0",+Finishes!$V19-Finishes!P19+1))))))</f>
        <v>0</v>
      </c>
      <c r="P10" s="33" t="str">
        <f>IF(Finishes!Q19=Finishes!$W$4,"0",IF(Finishes!Q19=Finishes!$W$5,"0",IF(Finishes!Q19=Finishes!$W$6,"0",IF(Finishes!Q19=Finishes!$W$7,"0",IF(Finishes!Q19=Finishes!$W$7,"0",IF(Finishes!Q19=Finishes!$W$8,"0",+Finishes!$V19-Finishes!Q19+1))))))</f>
        <v>0</v>
      </c>
      <c r="Q10" s="10">
        <f t="shared" si="1"/>
        <v>5</v>
      </c>
    </row>
    <row r="11" spans="1:23">
      <c r="A11" s="41">
        <f>Finishes!A20</f>
        <v>9</v>
      </c>
      <c r="B11" s="13">
        <f>Finishes!B20</f>
        <v>39027</v>
      </c>
      <c r="C11" s="25">
        <f>IF(Finishes!C20=Finishes!$W$4,"0",IF(Finishes!C20=Finishes!$W$5,"0",IF(Finishes!C20=Finishes!$W$6,"0",IF(Finishes!C20=Finishes!$W$7,"0",IF(Finishes!C20=Finishes!$W$7,"0",IF(Finishes!C20=Finishes!$W$8,"0",+Finishes!$V20-Finishes!C20+1))))))</f>
        <v>5</v>
      </c>
      <c r="D11" s="25">
        <f>IF(Finishes!D20=Finishes!$W$4,"0",IF(Finishes!D20=Finishes!$W$5,"0",IF(Finishes!D20=Finishes!$W$6,"0",IF(Finishes!D20=Finishes!$W$7,"0",IF(Finishes!D20=Finishes!$W$7,"0",IF(Finishes!D20=Finishes!$W$8,"0",+Finishes!$V20-Finishes!D20+1))))))</f>
        <v>4</v>
      </c>
      <c r="E11" s="25" t="str">
        <f>IF(Finishes!E20=Finishes!$W$4,"0",IF(Finishes!E20=Finishes!$W$5,"0",IF(Finishes!E20=Finishes!$W$6,"0",IF(Finishes!E20=Finishes!$W$7,"0",IF(Finishes!E20=Finishes!$W$7,"0",IF(Finishes!E20=Finishes!$W$8,"0",+Finishes!$V20-Finishes!E20+1))))))</f>
        <v>0</v>
      </c>
      <c r="F11" s="25">
        <f>IF(Finishes!F20=Finishes!$W$4,"0",IF(Finishes!F20=Finishes!$W$5,"0",IF(Finishes!F20=Finishes!$W$6,"0",IF(Finishes!F20=Finishes!$W$7,"0",IF(Finishes!F20=Finishes!$W$7,"0",IF(Finishes!F20=Finishes!$W$8,"0",+Finishes!$V20-Finishes!F20+1))))))</f>
        <v>1</v>
      </c>
      <c r="G11" s="25">
        <f>IF(Finishes!G20=Finishes!$W$4,"0",IF(Finishes!G20=Finishes!$W$5,"0",IF(Finishes!G20=Finishes!$W$6,"0",IF(Finishes!G20=Finishes!$W$7,"0",IF(Finishes!G20=Finishes!$W$7,"0",IF(Finishes!G20=Finishes!$W$8,"0",+Finishes!$V20-Finishes!G20+1))))))</f>
        <v>2</v>
      </c>
      <c r="H11" s="25">
        <f>IF(Finishes!H20=Finishes!$W$4,"0",IF(Finishes!H20=Finishes!$W$5,"0",IF(Finishes!H20=Finishes!$W$6,"0",IF(Finishes!H20=Finishes!$W$7,"0",IF(Finishes!H20=Finishes!$W$7,"0",IF(Finishes!H20=Finishes!$W$8,"0",+Finishes!$V20-Finishes!H20+1))))))</f>
        <v>3</v>
      </c>
      <c r="I11" s="25" t="str">
        <f>IF(Finishes!I20=Finishes!$W$4,"0",IF(Finishes!I20=Finishes!$W$5,"0",IF(Finishes!I20=Finishes!$W$6,"0",IF(Finishes!I20=Finishes!$W$7,"0",IF(Finishes!I20=Finishes!$W$7,"0",IF(Finishes!I20=Finishes!$W$8,"0",+Finishes!$V20-Finishes!I20+1))))))</f>
        <v>0</v>
      </c>
      <c r="J11" s="25" t="str">
        <f>IF(Finishes!J20=Finishes!$W$4,"0",IF(Finishes!J20=Finishes!$W$5,"0",IF(Finishes!J20=Finishes!$W$6,"0",IF(Finishes!J20=Finishes!$W$7,"0",IF(Finishes!J20=Finishes!$W$7,"0",IF(Finishes!J20=Finishes!$W$8,"0",+Finishes!$V20-Finishes!J20+1))))))</f>
        <v>0</v>
      </c>
      <c r="K11" s="25" t="str">
        <f>IF(Finishes!K20=Finishes!$W$4,"0",IF(Finishes!K20=Finishes!$W$5,"0",IF(Finishes!K20=Finishes!$W$6,"0",IF(Finishes!K20=Finishes!$W$7,"0",IF(Finishes!K20=Finishes!$W$7,"0",IF(Finishes!K20=Finishes!$W$8,"0",+Finishes!$V20-Finishes!K20+1))))))</f>
        <v>0</v>
      </c>
      <c r="L11" s="25" t="str">
        <f>IF(Finishes!L20=Finishes!$W$4,"0",IF(Finishes!L20=Finishes!$W$5,"0",IF(Finishes!L20=Finishes!$W$6,"0",IF(Finishes!L20=Finishes!$W$7,"0",IF(Finishes!L20=Finishes!$W$7,"0",IF(Finishes!L20=Finishes!$W$8,"0",+Finishes!$V20-Finishes!L20+1))))))</f>
        <v>0</v>
      </c>
      <c r="M11" s="25" t="str">
        <f>IF(Finishes!M20=Finishes!$W$4,"0",IF(Finishes!M20=Finishes!$W$5,"0",IF(Finishes!M20=Finishes!$W$6,"0",IF(Finishes!M20=Finishes!$W$7,"0",IF(Finishes!M20=Finishes!$W$7,"0",IF(Finishes!M20=Finishes!$W$8,"0",+Finishes!$V20-Finishes!M20+1))))))</f>
        <v>0</v>
      </c>
      <c r="N11" s="25" t="str">
        <f>IF(Finishes!N20=Finishes!$W$4,"0",IF(Finishes!N20=Finishes!$W$5,"0",IF(Finishes!N20=Finishes!$W$6,"0",IF(Finishes!N20=Finishes!$W$7,"0",IF(Finishes!N20=Finishes!$W$7,"0",IF(Finishes!N20=Finishes!$W$8,"0",+Finishes!$V20-Finishes!N20+1))))))</f>
        <v>0</v>
      </c>
      <c r="O11" s="33" t="str">
        <f>IF(Finishes!P20=Finishes!$W$4,"0",IF(Finishes!P20=Finishes!$W$5,"0",IF(Finishes!P20=Finishes!$W$6,"0",IF(Finishes!P20=Finishes!$W$7,"0",IF(Finishes!P20=Finishes!$W$7,"0",IF(Finishes!P20=Finishes!$W$8,"0",+Finishes!$V20-Finishes!P20+1))))))</f>
        <v>0</v>
      </c>
      <c r="P11" s="33" t="str">
        <f>IF(Finishes!Q20=Finishes!$W$4,"0",IF(Finishes!Q20=Finishes!$W$5,"0",IF(Finishes!Q20=Finishes!$W$6,"0",IF(Finishes!Q20=Finishes!$W$7,"0",IF(Finishes!Q20=Finishes!$W$7,"0",IF(Finishes!Q20=Finishes!$W$8,"0",+Finishes!$V20-Finishes!Q20+1))))))</f>
        <v>0</v>
      </c>
      <c r="Q11" s="10">
        <f t="shared" si="1"/>
        <v>5</v>
      </c>
    </row>
    <row r="12" spans="1:23">
      <c r="A12" s="41">
        <f>Finishes!A21</f>
        <v>10</v>
      </c>
      <c r="B12" s="13">
        <f>Finishes!B21</f>
        <v>39027</v>
      </c>
      <c r="C12" s="25">
        <f>IF(Finishes!C21=Finishes!$W$4,"0",IF(Finishes!C21=Finishes!$W$5,"0",IF(Finishes!C21=Finishes!$W$6,"0",IF(Finishes!C21=Finishes!$W$7,"0",IF(Finishes!C21=Finishes!$W$7,"0",IF(Finishes!C21=Finishes!$W$8,"0",+Finishes!$V21-Finishes!C21+1))))))</f>
        <v>3</v>
      </c>
      <c r="D12" s="25">
        <f>IF(Finishes!D21=Finishes!$W$4,"0",IF(Finishes!D21=Finishes!$W$5,"0",IF(Finishes!D21=Finishes!$W$6,"0",IF(Finishes!D21=Finishes!$W$7,"0",IF(Finishes!D21=Finishes!$W$7,"0",IF(Finishes!D21=Finishes!$W$8,"0",+Finishes!$V21-Finishes!D21+1))))))</f>
        <v>6</v>
      </c>
      <c r="E12" s="25">
        <f>IF(Finishes!E21=Finishes!$W$4,"0",IF(Finishes!E21=Finishes!$W$5,"0",IF(Finishes!E21=Finishes!$W$6,"0",IF(Finishes!E21=Finishes!$W$7,"0",IF(Finishes!E21=Finishes!$W$7,"0",IF(Finishes!E21=Finishes!$W$8,"0",+Finishes!$V21-Finishes!E21+1))))))</f>
        <v>5</v>
      </c>
      <c r="F12" s="25">
        <f>IF(Finishes!F21=Finishes!$W$4,"0",IF(Finishes!F21=Finishes!$W$5,"0",IF(Finishes!F21=Finishes!$W$6,"0",IF(Finishes!F21=Finishes!$W$7,"0",IF(Finishes!F21=Finishes!$W$7,"0",IF(Finishes!F21=Finishes!$W$8,"0",+Finishes!$V21-Finishes!F21+1))))))</f>
        <v>1</v>
      </c>
      <c r="G12" s="25">
        <f>IF(Finishes!G21=Finishes!$W$4,"0",IF(Finishes!G21=Finishes!$W$5,"0",IF(Finishes!G21=Finishes!$W$6,"0",IF(Finishes!G21=Finishes!$W$7,"0",IF(Finishes!G21=Finishes!$W$7,"0",IF(Finishes!G21=Finishes!$W$8,"0",+Finishes!$V21-Finishes!G21+1))))))</f>
        <v>2</v>
      </c>
      <c r="H12" s="25">
        <f>IF(Finishes!H21=Finishes!$W$4,"0",IF(Finishes!H21=Finishes!$W$5,"0",IF(Finishes!H21=Finishes!$W$6,"0",IF(Finishes!H21=Finishes!$W$7,"0",IF(Finishes!H21=Finishes!$W$7,"0",IF(Finishes!H21=Finishes!$W$8,"0",+Finishes!$V21-Finishes!H21+1))))))</f>
        <v>4</v>
      </c>
      <c r="I12" s="25" t="str">
        <f>IF(Finishes!I21=Finishes!$W$4,"0",IF(Finishes!I21=Finishes!$W$5,"0",IF(Finishes!I21=Finishes!$W$6,"0",IF(Finishes!I21=Finishes!$W$7,"0",IF(Finishes!I21=Finishes!$W$7,"0",IF(Finishes!I21=Finishes!$W$8,"0",+Finishes!$V21-Finishes!I21+1))))))</f>
        <v>0</v>
      </c>
      <c r="J12" s="25" t="str">
        <f>IF(Finishes!J21=Finishes!$W$4,"0",IF(Finishes!J21=Finishes!$W$5,"0",IF(Finishes!J21=Finishes!$W$6,"0",IF(Finishes!J21=Finishes!$W$7,"0",IF(Finishes!J21=Finishes!$W$7,"0",IF(Finishes!J21=Finishes!$W$8,"0",+Finishes!$V21-Finishes!J21+1))))))</f>
        <v>0</v>
      </c>
      <c r="K12" s="25" t="str">
        <f>IF(Finishes!K21=Finishes!$W$4,"0",IF(Finishes!K21=Finishes!$W$5,"0",IF(Finishes!K21=Finishes!$W$6,"0",IF(Finishes!K21=Finishes!$W$7,"0",IF(Finishes!K21=Finishes!$W$7,"0",IF(Finishes!K21=Finishes!$W$8,"0",+Finishes!$V21-Finishes!K21+1))))))</f>
        <v>0</v>
      </c>
      <c r="L12" s="25" t="str">
        <f>IF(Finishes!L21=Finishes!$W$4,"0",IF(Finishes!L21=Finishes!$W$5,"0",IF(Finishes!L21=Finishes!$W$6,"0",IF(Finishes!L21=Finishes!$W$7,"0",IF(Finishes!L21=Finishes!$W$7,"0",IF(Finishes!L21=Finishes!$W$8,"0",+Finishes!$V21-Finishes!L21+1))))))</f>
        <v>0</v>
      </c>
      <c r="M12" s="25" t="str">
        <f>IF(Finishes!M21=Finishes!$W$4,"0",IF(Finishes!M21=Finishes!$W$5,"0",IF(Finishes!M21=Finishes!$W$6,"0",IF(Finishes!M21=Finishes!$W$7,"0",IF(Finishes!M21=Finishes!$W$7,"0",IF(Finishes!M21=Finishes!$W$8,"0",+Finishes!$V21-Finishes!M21+1))))))</f>
        <v>0</v>
      </c>
      <c r="N12" s="25" t="str">
        <f>IF(Finishes!N21=Finishes!$W$4,"0",IF(Finishes!N21=Finishes!$W$5,"0",IF(Finishes!N21=Finishes!$W$6,"0",IF(Finishes!N21=Finishes!$W$7,"0",IF(Finishes!N21=Finishes!$W$7,"0",IF(Finishes!N21=Finishes!$W$8,"0",+Finishes!$V21-Finishes!N21+1))))))</f>
        <v>0</v>
      </c>
      <c r="O12" s="33" t="str">
        <f>IF(Finishes!P21=Finishes!$W$4,"0",IF(Finishes!P21=Finishes!$W$5,"0",IF(Finishes!P21=Finishes!$W$6,"0",IF(Finishes!P21=Finishes!$W$7,"0",IF(Finishes!P21=Finishes!$W$7,"0",IF(Finishes!P21=Finishes!$W$8,"0",+Finishes!$V21-Finishes!P21+1))))))</f>
        <v>0</v>
      </c>
      <c r="P12" s="33" t="str">
        <f>IF(Finishes!Q21=Finishes!$W$4,"0",IF(Finishes!Q21=Finishes!$W$5,"0",IF(Finishes!Q21=Finishes!$W$6,"0",IF(Finishes!Q21=Finishes!$W$7,"0",IF(Finishes!Q21=Finishes!$W$7,"0",IF(Finishes!Q21=Finishes!$W$8,"0",+Finishes!$V21-Finishes!Q21+1))))))</f>
        <v>0</v>
      </c>
      <c r="Q12" s="10">
        <f t="shared" si="1"/>
        <v>6</v>
      </c>
    </row>
    <row r="13" spans="1:23">
      <c r="A13" s="41">
        <f>Finishes!A22</f>
        <v>11</v>
      </c>
      <c r="B13" s="13">
        <f>Finishes!B22</f>
        <v>39027</v>
      </c>
      <c r="C13" s="25">
        <f>IF(Finishes!C22=Finishes!$W$4,"0",IF(Finishes!C22=Finishes!$W$5,"0",IF(Finishes!C22=Finishes!$W$6,"0",IF(Finishes!C22=Finishes!$W$7,"0",IF(Finishes!C22=Finishes!$W$7,"0",IF(Finishes!C22=Finishes!$W$8,"0",+Finishes!$V22-Finishes!C22+1))))))</f>
        <v>6</v>
      </c>
      <c r="D13" s="25">
        <f>IF(Finishes!D22=Finishes!$W$4,"0",IF(Finishes!D22=Finishes!$W$5,"0",IF(Finishes!D22=Finishes!$W$6,"0",IF(Finishes!D22=Finishes!$W$7,"0",IF(Finishes!D22=Finishes!$W$7,"0",IF(Finishes!D22=Finishes!$W$8,"0",+Finishes!$V22-Finishes!D22+1))))))</f>
        <v>5</v>
      </c>
      <c r="E13" s="25">
        <f>IF(Finishes!E22=Finishes!$W$4,"0",IF(Finishes!E22=Finishes!$W$5,"0",IF(Finishes!E22=Finishes!$W$6,"0",IF(Finishes!E22=Finishes!$W$7,"0",IF(Finishes!E22=Finishes!$W$7,"0",IF(Finishes!E22=Finishes!$W$8,"0",+Finishes!$V22-Finishes!E22+1))))))</f>
        <v>4</v>
      </c>
      <c r="F13" s="25">
        <f>IF(Finishes!F22=Finishes!$W$4,"0",IF(Finishes!F22=Finishes!$W$5,"0",IF(Finishes!F22=Finishes!$W$6,"0",IF(Finishes!F22=Finishes!$W$7,"0",IF(Finishes!F22=Finishes!$W$7,"0",IF(Finishes!F22=Finishes!$W$8,"0",+Finishes!$V22-Finishes!F22+1))))))</f>
        <v>2</v>
      </c>
      <c r="G13" s="25">
        <f>IF(Finishes!G22=Finishes!$W$4,"0",IF(Finishes!G22=Finishes!$W$5,"0",IF(Finishes!G22=Finishes!$W$6,"0",IF(Finishes!G22=Finishes!$W$7,"0",IF(Finishes!G22=Finishes!$W$7,"0",IF(Finishes!G22=Finishes!$W$8,"0",+Finishes!$V22-Finishes!G22+1))))))</f>
        <v>1</v>
      </c>
      <c r="H13" s="25">
        <f>IF(Finishes!H22=Finishes!$W$4,"0",IF(Finishes!H22=Finishes!$W$5,"0",IF(Finishes!H22=Finishes!$W$6,"0",IF(Finishes!H22=Finishes!$W$7,"0",IF(Finishes!H22=Finishes!$W$7,"0",IF(Finishes!H22=Finishes!$W$8,"0",+Finishes!$V22-Finishes!H22+1))))))</f>
        <v>3</v>
      </c>
      <c r="I13" s="25" t="str">
        <f>IF(Finishes!I22=Finishes!$W$4,"0",IF(Finishes!I22=Finishes!$W$5,"0",IF(Finishes!I22=Finishes!$W$6,"0",IF(Finishes!I22=Finishes!$W$7,"0",IF(Finishes!I22=Finishes!$W$7,"0",IF(Finishes!I22=Finishes!$W$8,"0",+Finishes!$V22-Finishes!I22+1))))))</f>
        <v>0</v>
      </c>
      <c r="J13" s="25" t="str">
        <f>IF(Finishes!J22=Finishes!$W$4,"0",IF(Finishes!J22=Finishes!$W$5,"0",IF(Finishes!J22=Finishes!$W$6,"0",IF(Finishes!J22=Finishes!$W$7,"0",IF(Finishes!J22=Finishes!$W$7,"0",IF(Finishes!J22=Finishes!$W$8,"0",+Finishes!$V22-Finishes!J22+1))))))</f>
        <v>0</v>
      </c>
      <c r="K13" s="25" t="str">
        <f>IF(Finishes!K22=Finishes!$W$4,"0",IF(Finishes!K22=Finishes!$W$5,"0",IF(Finishes!K22=Finishes!$W$6,"0",IF(Finishes!K22=Finishes!$W$7,"0",IF(Finishes!K22=Finishes!$W$7,"0",IF(Finishes!K22=Finishes!$W$8,"0",+Finishes!$V22-Finishes!K22+1))))))</f>
        <v>0</v>
      </c>
      <c r="L13" s="25" t="str">
        <f>IF(Finishes!L22=Finishes!$W$4,"0",IF(Finishes!L22=Finishes!$W$5,"0",IF(Finishes!L22=Finishes!$W$6,"0",IF(Finishes!L22=Finishes!$W$7,"0",IF(Finishes!L22=Finishes!$W$7,"0",IF(Finishes!L22=Finishes!$W$8,"0",+Finishes!$V22-Finishes!L22+1))))))</f>
        <v>0</v>
      </c>
      <c r="M13" s="25" t="str">
        <f>IF(Finishes!M22=Finishes!$W$4,"0",IF(Finishes!M22=Finishes!$W$5,"0",IF(Finishes!M22=Finishes!$W$6,"0",IF(Finishes!M22=Finishes!$W$7,"0",IF(Finishes!M22=Finishes!$W$7,"0",IF(Finishes!M22=Finishes!$W$8,"0",+Finishes!$V22-Finishes!M22+1))))))</f>
        <v>0</v>
      </c>
      <c r="N13" s="25" t="str">
        <f>IF(Finishes!N22=Finishes!$W$4,"0",IF(Finishes!N22=Finishes!$W$5,"0",IF(Finishes!N22=Finishes!$W$6,"0",IF(Finishes!N22=Finishes!$W$7,"0",IF(Finishes!N22=Finishes!$W$7,"0",IF(Finishes!N22=Finishes!$W$8,"0",+Finishes!$V22-Finishes!N22+1))))))</f>
        <v>0</v>
      </c>
      <c r="O13" s="33" t="str">
        <f>IF(Finishes!P22=Finishes!$W$4,"0",IF(Finishes!P22=Finishes!$W$5,"0",IF(Finishes!P22=Finishes!$W$6,"0",IF(Finishes!P22=Finishes!$W$7,"0",IF(Finishes!P22=Finishes!$W$7,"0",IF(Finishes!P22=Finishes!$W$8,"0",+Finishes!$V22-Finishes!P22+1))))))</f>
        <v>0</v>
      </c>
      <c r="P13" s="33" t="str">
        <f>IF(Finishes!Q22=Finishes!$W$4,"0",IF(Finishes!Q22=Finishes!$W$5,"0",IF(Finishes!Q22=Finishes!$W$6,"0",IF(Finishes!Q22=Finishes!$W$7,"0",IF(Finishes!Q22=Finishes!$W$7,"0",IF(Finishes!Q22=Finishes!$W$8,"0",+Finishes!$V22-Finishes!Q22+1))))))</f>
        <v>0</v>
      </c>
      <c r="Q13" s="10">
        <f t="shared" si="1"/>
        <v>6</v>
      </c>
    </row>
    <row r="14" spans="1:23">
      <c r="A14" s="41">
        <f>Finishes!A23</f>
        <v>12</v>
      </c>
      <c r="B14" s="13">
        <f>Finishes!B23</f>
        <v>39027</v>
      </c>
      <c r="C14" s="25">
        <f>IF(Finishes!C23=Finishes!$W$4,"0",IF(Finishes!C23=Finishes!$W$5,"0",IF(Finishes!C23=Finishes!$W$6,"0",IF(Finishes!C23=Finishes!$W$7,"0",IF(Finishes!C23=Finishes!$W$7,"0",IF(Finishes!C23=Finishes!$W$8,"0",+Finishes!$V23-Finishes!C23+1))))))</f>
        <v>5</v>
      </c>
      <c r="D14" s="25">
        <f>IF(Finishes!D23=Finishes!$W$4,"0",IF(Finishes!D23=Finishes!$W$5,"0",IF(Finishes!D23=Finishes!$W$6,"0",IF(Finishes!D23=Finishes!$W$7,"0",IF(Finishes!D23=Finishes!$W$7,"0",IF(Finishes!D23=Finishes!$W$8,"0",+Finishes!$V23-Finishes!D23+1))))))</f>
        <v>6</v>
      </c>
      <c r="E14" s="25">
        <f>IF(Finishes!E23=Finishes!$W$4,"0",IF(Finishes!E23=Finishes!$W$5,"0",IF(Finishes!E23=Finishes!$W$6,"0",IF(Finishes!E23=Finishes!$W$7,"0",IF(Finishes!E23=Finishes!$W$7,"0",IF(Finishes!E23=Finishes!$W$8,"0",+Finishes!$V23-Finishes!E23+1))))))</f>
        <v>4</v>
      </c>
      <c r="F14" s="25">
        <f>IF(Finishes!F23=Finishes!$W$4,"0",IF(Finishes!F23=Finishes!$W$5,"0",IF(Finishes!F23=Finishes!$W$6,"0",IF(Finishes!F23=Finishes!$W$7,"0",IF(Finishes!F23=Finishes!$W$7,"0",IF(Finishes!F23=Finishes!$W$8,"0",+Finishes!$V23-Finishes!F23+1))))))</f>
        <v>1</v>
      </c>
      <c r="G14" s="25">
        <f>IF(Finishes!G23=Finishes!$W$4,"0",IF(Finishes!G23=Finishes!$W$5,"0",IF(Finishes!G23=Finishes!$W$6,"0",IF(Finishes!G23=Finishes!$W$7,"0",IF(Finishes!G23=Finishes!$W$7,"0",IF(Finishes!G23=Finishes!$W$8,"0",+Finishes!$V23-Finishes!G23+1))))))</f>
        <v>2</v>
      </c>
      <c r="H14" s="25">
        <f>IF(Finishes!H23=Finishes!$W$4,"0",IF(Finishes!H23=Finishes!$W$5,"0",IF(Finishes!H23=Finishes!$W$6,"0",IF(Finishes!H23=Finishes!$W$7,"0",IF(Finishes!H23=Finishes!$W$7,"0",IF(Finishes!H23=Finishes!$W$8,"0",+Finishes!$V23-Finishes!H23+1))))))</f>
        <v>3</v>
      </c>
      <c r="I14" s="25" t="str">
        <f>IF(Finishes!I23=Finishes!$W$4,"0",IF(Finishes!I23=Finishes!$W$5,"0",IF(Finishes!I23=Finishes!$W$6,"0",IF(Finishes!I23=Finishes!$W$7,"0",IF(Finishes!I23=Finishes!$W$7,"0",IF(Finishes!I23=Finishes!$W$8,"0",+Finishes!$V23-Finishes!I23+1))))))</f>
        <v>0</v>
      </c>
      <c r="J14" s="25" t="str">
        <f>IF(Finishes!J23=Finishes!$W$4,"0",IF(Finishes!J23=Finishes!$W$5,"0",IF(Finishes!J23=Finishes!$W$6,"0",IF(Finishes!J23=Finishes!$W$7,"0",IF(Finishes!J23=Finishes!$W$7,"0",IF(Finishes!J23=Finishes!$W$8,"0",+Finishes!$V23-Finishes!J23+1))))))</f>
        <v>0</v>
      </c>
      <c r="K14" s="25" t="str">
        <f>IF(Finishes!K23=Finishes!$W$4,"0",IF(Finishes!K23=Finishes!$W$5,"0",IF(Finishes!K23=Finishes!$W$6,"0",IF(Finishes!K23=Finishes!$W$7,"0",IF(Finishes!K23=Finishes!$W$7,"0",IF(Finishes!K23=Finishes!$W$8,"0",+Finishes!$V23-Finishes!K23+1))))))</f>
        <v>0</v>
      </c>
      <c r="L14" s="25" t="str">
        <f>IF(Finishes!L23=Finishes!$W$4,"0",IF(Finishes!L23=Finishes!$W$5,"0",IF(Finishes!L23=Finishes!$W$6,"0",IF(Finishes!L23=Finishes!$W$7,"0",IF(Finishes!L23=Finishes!$W$7,"0",IF(Finishes!L23=Finishes!$W$8,"0",+Finishes!$V23-Finishes!L23+1))))))</f>
        <v>0</v>
      </c>
      <c r="M14" s="25" t="str">
        <f>IF(Finishes!M23=Finishes!$W$4,"0",IF(Finishes!M23=Finishes!$W$5,"0",IF(Finishes!M23=Finishes!$W$6,"0",IF(Finishes!M23=Finishes!$W$7,"0",IF(Finishes!M23=Finishes!$W$7,"0",IF(Finishes!M23=Finishes!$W$8,"0",+Finishes!$V23-Finishes!M23+1))))))</f>
        <v>0</v>
      </c>
      <c r="N14" s="25" t="str">
        <f>IF(Finishes!N23=Finishes!$W$4,"0",IF(Finishes!N23=Finishes!$W$5,"0",IF(Finishes!N23=Finishes!$W$6,"0",IF(Finishes!N23=Finishes!$W$7,"0",IF(Finishes!N23=Finishes!$W$7,"0",IF(Finishes!N23=Finishes!$W$8,"0",+Finishes!$V23-Finishes!N23+1))))))</f>
        <v>0</v>
      </c>
      <c r="O14" s="33" t="str">
        <f>IF(Finishes!P23=Finishes!$W$4,"0",IF(Finishes!P23=Finishes!$W$5,"0",IF(Finishes!P23=Finishes!$W$6,"0",IF(Finishes!P23=Finishes!$W$7,"0",IF(Finishes!P23=Finishes!$W$7,"0",IF(Finishes!P23=Finishes!$W$8,"0",+Finishes!$V23-Finishes!P23+1))))))</f>
        <v>0</v>
      </c>
      <c r="P14" s="33" t="str">
        <f>IF(Finishes!Q23=Finishes!$W$4,"0",IF(Finishes!Q23=Finishes!$W$5,"0",IF(Finishes!Q23=Finishes!$W$6,"0",IF(Finishes!Q23=Finishes!$W$7,"0",IF(Finishes!Q23=Finishes!$W$7,"0",IF(Finishes!Q23=Finishes!$W$8,"0",+Finishes!$V23-Finishes!Q23+1))))))</f>
        <v>0</v>
      </c>
      <c r="Q14" s="10">
        <f t="shared" si="1"/>
        <v>6</v>
      </c>
    </row>
    <row r="15" spans="1:23">
      <c r="A15" s="41">
        <f>Finishes!A24</f>
        <v>13</v>
      </c>
      <c r="B15" s="13">
        <f>Finishes!B24</f>
        <v>39034</v>
      </c>
      <c r="C15" s="25">
        <f>IF(Finishes!C24=Finishes!$W$4,"0",IF(Finishes!C24=Finishes!$W$5,"0",IF(Finishes!C24=Finishes!$W$6,"0",IF(Finishes!C24=Finishes!$W$7,"0",IF(Finishes!C24=Finishes!$W$7,"0",IF(Finishes!C24=Finishes!$W$8,"0",+Finishes!$V24-Finishes!C24+1))))))</f>
        <v>4</v>
      </c>
      <c r="D15" s="25">
        <f>IF(Finishes!D24=Finishes!$W$4,"0",IF(Finishes!D24=Finishes!$W$5,"0",IF(Finishes!D24=Finishes!$W$6,"0",IF(Finishes!D24=Finishes!$W$7,"0",IF(Finishes!D24=Finishes!$W$7,"0",IF(Finishes!D24=Finishes!$W$8,"0",+Finishes!$V24-Finishes!D24+1))))))</f>
        <v>5</v>
      </c>
      <c r="E15" s="25">
        <f>IF(Finishes!E24=Finishes!$W$4,"0",IF(Finishes!E24=Finishes!$W$5,"0",IF(Finishes!E24=Finishes!$W$6,"0",IF(Finishes!E24=Finishes!$W$7,"0",IF(Finishes!E24=Finishes!$W$7,"0",IF(Finishes!E24=Finishes!$W$8,"0",+Finishes!$V24-Finishes!E24+1))))))</f>
        <v>3</v>
      </c>
      <c r="F15" s="25">
        <f>IF(Finishes!F24=Finishes!$W$4,"0",IF(Finishes!F24=Finishes!$W$5,"0",IF(Finishes!F24=Finishes!$W$6,"0",IF(Finishes!F24=Finishes!$W$7,"0",IF(Finishes!F24=Finishes!$W$7,"0",IF(Finishes!F24=Finishes!$W$8,"0",+Finishes!$V24-Finishes!F24+1))))))</f>
        <v>1</v>
      </c>
      <c r="G15" s="25">
        <f>IF(Finishes!G24=Finishes!$W$4,"0",IF(Finishes!G24=Finishes!$W$5,"0",IF(Finishes!G24=Finishes!$W$6,"0",IF(Finishes!G24=Finishes!$W$7,"0",IF(Finishes!G24=Finishes!$W$7,"0",IF(Finishes!G24=Finishes!$W$8,"0",+Finishes!$V24-Finishes!G24+1))))))</f>
        <v>6</v>
      </c>
      <c r="H15" s="25">
        <f>IF(Finishes!H24=Finishes!$W$4,"0",IF(Finishes!H24=Finishes!$W$5,"0",IF(Finishes!H24=Finishes!$W$6,"0",IF(Finishes!H24=Finishes!$W$7,"0",IF(Finishes!H24=Finishes!$W$7,"0",IF(Finishes!H24=Finishes!$W$8,"0",+Finishes!$V24-Finishes!H24+1))))))</f>
        <v>2</v>
      </c>
      <c r="I15" s="25" t="str">
        <f>IF(Finishes!I24=Finishes!$W$4,"0",IF(Finishes!I24=Finishes!$W$5,"0",IF(Finishes!I24=Finishes!$W$6,"0",IF(Finishes!I24=Finishes!$W$7,"0",IF(Finishes!I24=Finishes!$W$7,"0",IF(Finishes!I24=Finishes!$W$8,"0",+Finishes!$V24-Finishes!I24+1))))))</f>
        <v>0</v>
      </c>
      <c r="J15" s="25" t="str">
        <f>IF(Finishes!J24=Finishes!$W$4,"0",IF(Finishes!J24=Finishes!$W$5,"0",IF(Finishes!J24=Finishes!$W$6,"0",IF(Finishes!J24=Finishes!$W$7,"0",IF(Finishes!J24=Finishes!$W$7,"0",IF(Finishes!J24=Finishes!$W$8,"0",+Finishes!$V24-Finishes!J24+1))))))</f>
        <v>0</v>
      </c>
      <c r="K15" s="25" t="str">
        <f>IF(Finishes!K24=Finishes!$W$4,"0",IF(Finishes!K24=Finishes!$W$5,"0",IF(Finishes!K24=Finishes!$W$6,"0",IF(Finishes!K24=Finishes!$W$7,"0",IF(Finishes!K24=Finishes!$W$7,"0",IF(Finishes!K24=Finishes!$W$8,"0",+Finishes!$V24-Finishes!K24+1))))))</f>
        <v>0</v>
      </c>
      <c r="L15" s="25" t="str">
        <f>IF(Finishes!L24=Finishes!$W$4,"0",IF(Finishes!L24=Finishes!$W$5,"0",IF(Finishes!L24=Finishes!$W$6,"0",IF(Finishes!L24=Finishes!$W$7,"0",IF(Finishes!L24=Finishes!$W$7,"0",IF(Finishes!L24=Finishes!$W$8,"0",+Finishes!$V24-Finishes!L24+1))))))</f>
        <v>0</v>
      </c>
      <c r="M15" s="25" t="str">
        <f>IF(Finishes!M24=Finishes!$W$4,"0",IF(Finishes!M24=Finishes!$W$5,"0",IF(Finishes!M24=Finishes!$W$6,"0",IF(Finishes!M24=Finishes!$W$7,"0",IF(Finishes!M24=Finishes!$W$7,"0",IF(Finishes!M24=Finishes!$W$8,"0",+Finishes!$V24-Finishes!M24+1))))))</f>
        <v>0</v>
      </c>
      <c r="N15" s="25" t="str">
        <f>IF(Finishes!N24=Finishes!$W$4,"0",IF(Finishes!N24=Finishes!$W$5,"0",IF(Finishes!N24=Finishes!$W$6,"0",IF(Finishes!N24=Finishes!$W$7,"0",IF(Finishes!N24=Finishes!$W$7,"0",IF(Finishes!N24=Finishes!$W$8,"0",+Finishes!$V24-Finishes!N24+1))))))</f>
        <v>0</v>
      </c>
      <c r="O15" s="33" t="str">
        <f>IF(Finishes!P24=Finishes!$W$4,"0",IF(Finishes!P24=Finishes!$W$5,"0",IF(Finishes!P24=Finishes!$W$6,"0",IF(Finishes!P24=Finishes!$W$7,"0",IF(Finishes!P24=Finishes!$W$7,"0",IF(Finishes!P24=Finishes!$W$8,"0",+Finishes!$V24-Finishes!P24+1))))))</f>
        <v>0</v>
      </c>
      <c r="P15" s="33" t="str">
        <f>IF(Finishes!Q24=Finishes!$W$4,"0",IF(Finishes!Q24=Finishes!$W$5,"0",IF(Finishes!Q24=Finishes!$W$6,"0",IF(Finishes!Q24=Finishes!$W$7,"0",IF(Finishes!Q24=Finishes!$W$7,"0",IF(Finishes!Q24=Finishes!$W$8,"0",+Finishes!$V24-Finishes!Q24+1))))))</f>
        <v>0</v>
      </c>
      <c r="Q15" s="10">
        <f t="shared" si="1"/>
        <v>6</v>
      </c>
    </row>
    <row r="16" spans="1:23">
      <c r="A16" s="41">
        <f>Finishes!A25</f>
        <v>14</v>
      </c>
      <c r="B16" s="13">
        <f>Finishes!B25</f>
        <v>39034</v>
      </c>
      <c r="C16" s="25">
        <f>IF(Finishes!C25=Finishes!$W$4,"0",IF(Finishes!C25=Finishes!$W$5,"0",IF(Finishes!C25=Finishes!$W$6,"0",IF(Finishes!C25=Finishes!$W$7,"0",IF(Finishes!C25=Finishes!$W$7,"0",IF(Finishes!C25=Finishes!$W$8,"0",+Finishes!$V25-Finishes!C25+1))))))</f>
        <v>3</v>
      </c>
      <c r="D16" s="25">
        <f>IF(Finishes!D25=Finishes!$W$4,"0",IF(Finishes!D25=Finishes!$W$5,"0",IF(Finishes!D25=Finishes!$W$6,"0",IF(Finishes!D25=Finishes!$W$7,"0",IF(Finishes!D25=Finishes!$W$7,"0",IF(Finishes!D25=Finishes!$W$8,"0",+Finishes!$V25-Finishes!D25+1))))))</f>
        <v>5</v>
      </c>
      <c r="E16" s="25">
        <f>IF(Finishes!E25=Finishes!$W$4,"0",IF(Finishes!E25=Finishes!$W$5,"0",IF(Finishes!E25=Finishes!$W$6,"0",IF(Finishes!E25=Finishes!$W$7,"0",IF(Finishes!E25=Finishes!$W$7,"0",IF(Finishes!E25=Finishes!$W$8,"0",+Finishes!$V25-Finishes!E25+1))))))</f>
        <v>6</v>
      </c>
      <c r="F16" s="25">
        <f>IF(Finishes!F25=Finishes!$W$4,"0",IF(Finishes!F25=Finishes!$W$5,"0",IF(Finishes!F25=Finishes!$W$6,"0",IF(Finishes!F25=Finishes!$W$7,"0",IF(Finishes!F25=Finishes!$W$7,"0",IF(Finishes!F25=Finishes!$W$8,"0",+Finishes!$V25-Finishes!F25+1))))))</f>
        <v>4</v>
      </c>
      <c r="G16" s="25">
        <f>IF(Finishes!G25=Finishes!$W$4,"0",IF(Finishes!G25=Finishes!$W$5,"0",IF(Finishes!G25=Finishes!$W$6,"0",IF(Finishes!G25=Finishes!$W$7,"0",IF(Finishes!G25=Finishes!$W$7,"0",IF(Finishes!G25=Finishes!$W$8,"0",+Finishes!$V25-Finishes!G25+1))))))</f>
        <v>2</v>
      </c>
      <c r="H16" s="25">
        <f>IF(Finishes!H25=Finishes!$W$4,"0",IF(Finishes!H25=Finishes!$W$5,"0",IF(Finishes!H25=Finishes!$W$6,"0",IF(Finishes!H25=Finishes!$W$7,"0",IF(Finishes!H25=Finishes!$W$7,"0",IF(Finishes!H25=Finishes!$W$8,"0",+Finishes!$V25-Finishes!H25+1))))))</f>
        <v>1</v>
      </c>
      <c r="I16" s="25" t="str">
        <f>IF(Finishes!I25=Finishes!$W$4,"0",IF(Finishes!I25=Finishes!$W$5,"0",IF(Finishes!I25=Finishes!$W$6,"0",IF(Finishes!I25=Finishes!$W$7,"0",IF(Finishes!I25=Finishes!$W$7,"0",IF(Finishes!I25=Finishes!$W$8,"0",+Finishes!$V25-Finishes!I25+1))))))</f>
        <v>0</v>
      </c>
      <c r="J16" s="25" t="str">
        <f>IF(Finishes!J25=Finishes!$W$4,"0",IF(Finishes!J25=Finishes!$W$5,"0",IF(Finishes!J25=Finishes!$W$6,"0",IF(Finishes!J25=Finishes!$W$7,"0",IF(Finishes!J25=Finishes!$W$7,"0",IF(Finishes!J25=Finishes!$W$8,"0",+Finishes!$V25-Finishes!J25+1))))))</f>
        <v>0</v>
      </c>
      <c r="K16" s="25" t="str">
        <f>IF(Finishes!K25=Finishes!$W$4,"0",IF(Finishes!K25=Finishes!$W$5,"0",IF(Finishes!K25=Finishes!$W$6,"0",IF(Finishes!K25=Finishes!$W$7,"0",IF(Finishes!K25=Finishes!$W$7,"0",IF(Finishes!K25=Finishes!$W$8,"0",+Finishes!$V25-Finishes!K25+1))))))</f>
        <v>0</v>
      </c>
      <c r="L16" s="25" t="str">
        <f>IF(Finishes!L25=Finishes!$W$4,"0",IF(Finishes!L25=Finishes!$W$5,"0",IF(Finishes!L25=Finishes!$W$6,"0",IF(Finishes!L25=Finishes!$W$7,"0",IF(Finishes!L25=Finishes!$W$7,"0",IF(Finishes!L25=Finishes!$W$8,"0",+Finishes!$V25-Finishes!L25+1))))))</f>
        <v>0</v>
      </c>
      <c r="M16" s="25" t="str">
        <f>IF(Finishes!M25=Finishes!$W$4,"0",IF(Finishes!M25=Finishes!$W$5,"0",IF(Finishes!M25=Finishes!$W$6,"0",IF(Finishes!M25=Finishes!$W$7,"0",IF(Finishes!M25=Finishes!$W$7,"0",IF(Finishes!M25=Finishes!$W$8,"0",+Finishes!$V25-Finishes!M25+1))))))</f>
        <v>0</v>
      </c>
      <c r="N16" s="25" t="str">
        <f>IF(Finishes!N25=Finishes!$W$4,"0",IF(Finishes!N25=Finishes!$W$5,"0",IF(Finishes!N25=Finishes!$W$6,"0",IF(Finishes!N25=Finishes!$W$7,"0",IF(Finishes!N25=Finishes!$W$7,"0",IF(Finishes!N25=Finishes!$W$8,"0",+Finishes!$V25-Finishes!N25+1))))))</f>
        <v>0</v>
      </c>
      <c r="O16" s="33" t="str">
        <f>IF(Finishes!P25=Finishes!$W$4,"0",IF(Finishes!P25=Finishes!$W$5,"0",IF(Finishes!P25=Finishes!$W$6,"0",IF(Finishes!P25=Finishes!$W$7,"0",IF(Finishes!P25=Finishes!$W$7,"0",IF(Finishes!P25=Finishes!$W$8,"0",+Finishes!$V25-Finishes!P25+1))))))</f>
        <v>0</v>
      </c>
      <c r="P16" s="33" t="str">
        <f>IF(Finishes!Q25=Finishes!$W$4,"0",IF(Finishes!Q25=Finishes!$W$5,"0",IF(Finishes!Q25=Finishes!$W$6,"0",IF(Finishes!Q25=Finishes!$W$7,"0",IF(Finishes!Q25=Finishes!$W$7,"0",IF(Finishes!Q25=Finishes!$W$8,"0",+Finishes!$V25-Finishes!Q25+1))))))</f>
        <v>0</v>
      </c>
      <c r="Q16" s="10">
        <f t="shared" si="1"/>
        <v>6</v>
      </c>
    </row>
    <row r="17" spans="1:17">
      <c r="A17" s="41">
        <f>Finishes!A26</f>
        <v>15</v>
      </c>
      <c r="B17" s="13">
        <f>Finishes!B26</f>
        <v>39034</v>
      </c>
      <c r="C17" s="25">
        <f>IF(Finishes!C26=Finishes!$W$4,"0",IF(Finishes!C26=Finishes!$W$5,"0",IF(Finishes!C26=Finishes!$W$6,"0",IF(Finishes!C26=Finishes!$W$7,"0",IF(Finishes!C26=Finishes!$W$7,"0",IF(Finishes!C26=Finishes!$W$8,"0",+Finishes!$V26-Finishes!C26+1))))))</f>
        <v>5</v>
      </c>
      <c r="D17" s="25">
        <f>IF(Finishes!D26=Finishes!$W$4,"0",IF(Finishes!D26=Finishes!$W$5,"0",IF(Finishes!D26=Finishes!$W$6,"0",IF(Finishes!D26=Finishes!$W$7,"0",IF(Finishes!D26=Finishes!$W$7,"0",IF(Finishes!D26=Finishes!$W$8,"0",+Finishes!$V26-Finishes!D26+1))))))</f>
        <v>2</v>
      </c>
      <c r="E17" s="25">
        <f>IF(Finishes!E26=Finishes!$W$4,"0",IF(Finishes!E26=Finishes!$W$5,"0",IF(Finishes!E26=Finishes!$W$6,"0",IF(Finishes!E26=Finishes!$W$7,"0",IF(Finishes!E26=Finishes!$W$7,"0",IF(Finishes!E26=Finishes!$W$8,"0",+Finishes!$V26-Finishes!E26+1))))))</f>
        <v>3</v>
      </c>
      <c r="F17" s="25">
        <f>IF(Finishes!F26=Finishes!$W$4,"0",IF(Finishes!F26=Finishes!$W$5,"0",IF(Finishes!F26=Finishes!$W$6,"0",IF(Finishes!F26=Finishes!$W$7,"0",IF(Finishes!F26=Finishes!$W$7,"0",IF(Finishes!F26=Finishes!$W$8,"0",+Finishes!$V26-Finishes!F26+1))))))</f>
        <v>1</v>
      </c>
      <c r="G17" s="25">
        <f>IF(Finishes!G26=Finishes!$W$4,"0",IF(Finishes!G26=Finishes!$W$5,"0",IF(Finishes!G26=Finishes!$W$6,"0",IF(Finishes!G26=Finishes!$W$7,"0",IF(Finishes!G26=Finishes!$W$7,"0",IF(Finishes!G26=Finishes!$W$8,"0",+Finishes!$V26-Finishes!G26+1))))))</f>
        <v>6</v>
      </c>
      <c r="H17" s="25">
        <f>IF(Finishes!H26=Finishes!$W$4,"0",IF(Finishes!H26=Finishes!$W$5,"0",IF(Finishes!H26=Finishes!$W$6,"0",IF(Finishes!H26=Finishes!$W$7,"0",IF(Finishes!H26=Finishes!$W$7,"0",IF(Finishes!H26=Finishes!$W$8,"0",+Finishes!$V26-Finishes!H26+1))))))</f>
        <v>4</v>
      </c>
      <c r="I17" s="25" t="str">
        <f>IF(Finishes!I26=Finishes!$W$4,"0",IF(Finishes!I26=Finishes!$W$5,"0",IF(Finishes!I26=Finishes!$W$6,"0",IF(Finishes!I26=Finishes!$W$7,"0",IF(Finishes!I26=Finishes!$W$7,"0",IF(Finishes!I26=Finishes!$W$8,"0",+Finishes!$V26-Finishes!I26+1))))))</f>
        <v>0</v>
      </c>
      <c r="J17" s="25" t="str">
        <f>IF(Finishes!J26=Finishes!$W$4,"0",IF(Finishes!J26=Finishes!$W$5,"0",IF(Finishes!J26=Finishes!$W$6,"0",IF(Finishes!J26=Finishes!$W$7,"0",IF(Finishes!J26=Finishes!$W$7,"0",IF(Finishes!J26=Finishes!$W$8,"0",+Finishes!$V26-Finishes!J26+1))))))</f>
        <v>0</v>
      </c>
      <c r="K17" s="25" t="str">
        <f>IF(Finishes!K26=Finishes!$W$4,"0",IF(Finishes!K26=Finishes!$W$5,"0",IF(Finishes!K26=Finishes!$W$6,"0",IF(Finishes!K26=Finishes!$W$7,"0",IF(Finishes!K26=Finishes!$W$7,"0",IF(Finishes!K26=Finishes!$W$8,"0",+Finishes!$V26-Finishes!K26+1))))))</f>
        <v>0</v>
      </c>
      <c r="L17" s="25" t="str">
        <f>IF(Finishes!L26=Finishes!$W$4,"0",IF(Finishes!L26=Finishes!$W$5,"0",IF(Finishes!L26=Finishes!$W$6,"0",IF(Finishes!L26=Finishes!$W$7,"0",IF(Finishes!L26=Finishes!$W$7,"0",IF(Finishes!L26=Finishes!$W$8,"0",+Finishes!$V26-Finishes!L26+1))))))</f>
        <v>0</v>
      </c>
      <c r="M17" s="25" t="str">
        <f>IF(Finishes!M26=Finishes!$W$4,"0",IF(Finishes!M26=Finishes!$W$5,"0",IF(Finishes!M26=Finishes!$W$6,"0",IF(Finishes!M26=Finishes!$W$7,"0",IF(Finishes!M26=Finishes!$W$7,"0",IF(Finishes!M26=Finishes!$W$8,"0",+Finishes!$V26-Finishes!M26+1))))))</f>
        <v>0</v>
      </c>
      <c r="N17" s="25" t="str">
        <f>IF(Finishes!N26=Finishes!$W$4,"0",IF(Finishes!N26=Finishes!$W$5,"0",IF(Finishes!N26=Finishes!$W$6,"0",IF(Finishes!N26=Finishes!$W$7,"0",IF(Finishes!N26=Finishes!$W$7,"0",IF(Finishes!N26=Finishes!$W$8,"0",+Finishes!$V26-Finishes!N26+1))))))</f>
        <v>0</v>
      </c>
      <c r="O17" s="33" t="str">
        <f>IF(Finishes!P26=Finishes!$W$4,"0",IF(Finishes!P26=Finishes!$W$5,"0",IF(Finishes!P26=Finishes!$W$6,"0",IF(Finishes!P26=Finishes!$W$7,"0",IF(Finishes!P26=Finishes!$W$7,"0",IF(Finishes!P26=Finishes!$W$8,"0",+Finishes!$V26-Finishes!P26+1))))))</f>
        <v>0</v>
      </c>
      <c r="P17" s="33" t="str">
        <f>IF(Finishes!Q26=Finishes!$W$4,"0",IF(Finishes!Q26=Finishes!$W$5,"0",IF(Finishes!Q26=Finishes!$W$6,"0",IF(Finishes!Q26=Finishes!$W$7,"0",IF(Finishes!Q26=Finishes!$W$7,"0",IF(Finishes!Q26=Finishes!$W$8,"0",+Finishes!$V26-Finishes!Q26+1))))))</f>
        <v>0</v>
      </c>
      <c r="Q17" s="10">
        <f t="shared" si="1"/>
        <v>6</v>
      </c>
    </row>
    <row r="18" spans="1:17">
      <c r="A18" s="41">
        <f>Finishes!A27</f>
        <v>16</v>
      </c>
      <c r="B18" s="13">
        <f>Finishes!B27</f>
        <v>39034</v>
      </c>
      <c r="C18" s="25">
        <f>IF(Finishes!C27=Finishes!$W$4,"0",IF(Finishes!C27=Finishes!$W$5,"0",IF(Finishes!C27=Finishes!$W$6,"0",IF(Finishes!C27=Finishes!$W$7,"0",IF(Finishes!C27=Finishes!$W$7,"0",IF(Finishes!C27=Finishes!$W$8,"0",+Finishes!$V27-Finishes!C27+1))))))</f>
        <v>5</v>
      </c>
      <c r="D18" s="25">
        <f>IF(Finishes!D27=Finishes!$W$4,"0",IF(Finishes!D27=Finishes!$W$5,"0",IF(Finishes!D27=Finishes!$W$6,"0",IF(Finishes!D27=Finishes!$W$7,"0",IF(Finishes!D27=Finishes!$W$7,"0",IF(Finishes!D27=Finishes!$W$8,"0",+Finishes!$V27-Finishes!D27+1))))))</f>
        <v>3</v>
      </c>
      <c r="E18" s="25">
        <f>IF(Finishes!E27=Finishes!$W$4,"0",IF(Finishes!E27=Finishes!$W$5,"0",IF(Finishes!E27=Finishes!$W$6,"0",IF(Finishes!E27=Finishes!$W$7,"0",IF(Finishes!E27=Finishes!$W$7,"0",IF(Finishes!E27=Finishes!$W$8,"0",+Finishes!$V27-Finishes!E27+1))))))</f>
        <v>6</v>
      </c>
      <c r="F18" s="25">
        <f>IF(Finishes!F27=Finishes!$W$4,"0",IF(Finishes!F27=Finishes!$W$5,"0",IF(Finishes!F27=Finishes!$W$6,"0",IF(Finishes!F27=Finishes!$W$7,"0",IF(Finishes!F27=Finishes!$W$7,"0",IF(Finishes!F27=Finishes!$W$8,"0",+Finishes!$V27-Finishes!F27+1))))))</f>
        <v>1</v>
      </c>
      <c r="G18" s="25">
        <f>IF(Finishes!G27=Finishes!$W$4,"0",IF(Finishes!G27=Finishes!$W$5,"0",IF(Finishes!G27=Finishes!$W$6,"0",IF(Finishes!G27=Finishes!$W$7,"0",IF(Finishes!G27=Finishes!$W$7,"0",IF(Finishes!G27=Finishes!$W$8,"0",+Finishes!$V27-Finishes!G27+1))))))</f>
        <v>2</v>
      </c>
      <c r="H18" s="25">
        <f>IF(Finishes!H27=Finishes!$W$4,"0",IF(Finishes!H27=Finishes!$W$5,"0",IF(Finishes!H27=Finishes!$W$6,"0",IF(Finishes!H27=Finishes!$W$7,"0",IF(Finishes!H27=Finishes!$W$7,"0",IF(Finishes!H27=Finishes!$W$8,"0",+Finishes!$V27-Finishes!H27+1))))))</f>
        <v>4</v>
      </c>
      <c r="I18" s="25" t="str">
        <f>IF(Finishes!I27=Finishes!$W$4,"0",IF(Finishes!I27=Finishes!$W$5,"0",IF(Finishes!I27=Finishes!$W$6,"0",IF(Finishes!I27=Finishes!$W$7,"0",IF(Finishes!I27=Finishes!$W$7,"0",IF(Finishes!I27=Finishes!$W$8,"0",+Finishes!$V27-Finishes!I27+1))))))</f>
        <v>0</v>
      </c>
      <c r="J18" s="25" t="str">
        <f>IF(Finishes!J27=Finishes!$W$4,"0",IF(Finishes!J27=Finishes!$W$5,"0",IF(Finishes!J27=Finishes!$W$6,"0",IF(Finishes!J27=Finishes!$W$7,"0",IF(Finishes!J27=Finishes!$W$7,"0",IF(Finishes!J27=Finishes!$W$8,"0",+Finishes!$V27-Finishes!J27+1))))))</f>
        <v>0</v>
      </c>
      <c r="K18" s="25" t="str">
        <f>IF(Finishes!K27=Finishes!$W$4,"0",IF(Finishes!K27=Finishes!$W$5,"0",IF(Finishes!K27=Finishes!$W$6,"0",IF(Finishes!K27=Finishes!$W$7,"0",IF(Finishes!K27=Finishes!$W$7,"0",IF(Finishes!K27=Finishes!$W$8,"0",+Finishes!$V27-Finishes!K27+1))))))</f>
        <v>0</v>
      </c>
      <c r="L18" s="25" t="str">
        <f>IF(Finishes!L27=Finishes!$W$4,"0",IF(Finishes!L27=Finishes!$W$5,"0",IF(Finishes!L27=Finishes!$W$6,"0",IF(Finishes!L27=Finishes!$W$7,"0",IF(Finishes!L27=Finishes!$W$7,"0",IF(Finishes!L27=Finishes!$W$8,"0",+Finishes!$V27-Finishes!L27+1))))))</f>
        <v>0</v>
      </c>
      <c r="M18" s="25" t="str">
        <f>IF(Finishes!M27=Finishes!$W$4,"0",IF(Finishes!M27=Finishes!$W$5,"0",IF(Finishes!M27=Finishes!$W$6,"0",IF(Finishes!M27=Finishes!$W$7,"0",IF(Finishes!M27=Finishes!$W$7,"0",IF(Finishes!M27=Finishes!$W$8,"0",+Finishes!$V27-Finishes!M27+1))))))</f>
        <v>0</v>
      </c>
      <c r="N18" s="25" t="str">
        <f>IF(Finishes!N27=Finishes!$W$4,"0",IF(Finishes!N27=Finishes!$W$5,"0",IF(Finishes!N27=Finishes!$W$6,"0",IF(Finishes!N27=Finishes!$W$7,"0",IF(Finishes!N27=Finishes!$W$7,"0",IF(Finishes!N27=Finishes!$W$8,"0",+Finishes!$V27-Finishes!N27+1))))))</f>
        <v>0</v>
      </c>
      <c r="O18" s="33" t="str">
        <f>IF(Finishes!P27=Finishes!$W$4,"0",IF(Finishes!P27=Finishes!$W$5,"0",IF(Finishes!P27=Finishes!$W$6,"0",IF(Finishes!P27=Finishes!$W$7,"0",IF(Finishes!P27=Finishes!$W$7,"0",IF(Finishes!P27=Finishes!$W$8,"0",+Finishes!$V27-Finishes!P27+1))))))</f>
        <v>0</v>
      </c>
      <c r="P18" s="33" t="str">
        <f>IF(Finishes!Q27=Finishes!$W$4,"0",IF(Finishes!Q27=Finishes!$W$5,"0",IF(Finishes!Q27=Finishes!$W$6,"0",IF(Finishes!Q27=Finishes!$W$7,"0",IF(Finishes!Q27=Finishes!$W$7,"0",IF(Finishes!Q27=Finishes!$W$8,"0",+Finishes!$V27-Finishes!Q27+1))))))</f>
        <v>0</v>
      </c>
      <c r="Q18" s="10">
        <f t="shared" si="1"/>
        <v>6</v>
      </c>
    </row>
    <row r="19" spans="1:17">
      <c r="A19" s="41">
        <f>Finishes!A28</f>
        <v>17</v>
      </c>
      <c r="B19" s="13">
        <f>Finishes!B28</f>
        <v>39034</v>
      </c>
      <c r="C19" s="25">
        <f>IF(Finishes!C28=Finishes!$W$4,"0",IF(Finishes!C28=Finishes!$W$5,"0",IF(Finishes!C28=Finishes!$W$6,"0",IF(Finishes!C28=Finishes!$W$7,"0",IF(Finishes!C28=Finishes!$W$7,"0",IF(Finishes!C28=Finishes!$W$8,"0",+Finishes!$V28-Finishes!C28+1))))))</f>
        <v>3</v>
      </c>
      <c r="D19" s="25">
        <f>IF(Finishes!D28=Finishes!$W$4,"0",IF(Finishes!D28=Finishes!$W$5,"0",IF(Finishes!D28=Finishes!$W$6,"0",IF(Finishes!D28=Finishes!$W$7,"0",IF(Finishes!D28=Finishes!$W$7,"0",IF(Finishes!D28=Finishes!$W$8,"0",+Finishes!$V28-Finishes!D28+1))))))</f>
        <v>4</v>
      </c>
      <c r="E19" s="25">
        <f>IF(Finishes!E28=Finishes!$W$4,"0",IF(Finishes!E28=Finishes!$W$5,"0",IF(Finishes!E28=Finishes!$W$6,"0",IF(Finishes!E28=Finishes!$W$7,"0",IF(Finishes!E28=Finishes!$W$7,"0",IF(Finishes!E28=Finishes!$W$8,"0",+Finishes!$V28-Finishes!E28+1))))))</f>
        <v>1</v>
      </c>
      <c r="F19" s="25">
        <f>IF(Finishes!F28=Finishes!$W$4,"0",IF(Finishes!F28=Finishes!$W$5,"0",IF(Finishes!F28=Finishes!$W$6,"0",IF(Finishes!F28=Finishes!$W$7,"0",IF(Finishes!F28=Finishes!$W$7,"0",IF(Finishes!F28=Finishes!$W$8,"0",+Finishes!$V28-Finishes!F28+1))))))</f>
        <v>2</v>
      </c>
      <c r="G19" s="25">
        <f>IF(Finishes!G28=Finishes!$W$4,"0",IF(Finishes!G28=Finishes!$W$5,"0",IF(Finishes!G28=Finishes!$W$6,"0",IF(Finishes!G28=Finishes!$W$7,"0",IF(Finishes!G28=Finishes!$W$7,"0",IF(Finishes!G28=Finishes!$W$8,"0",+Finishes!$V28-Finishes!G28+1))))))</f>
        <v>6</v>
      </c>
      <c r="H19" s="25">
        <f>IF(Finishes!H28=Finishes!$W$4,"0",IF(Finishes!H28=Finishes!$W$5,"0",IF(Finishes!H28=Finishes!$W$6,"0",IF(Finishes!H28=Finishes!$W$7,"0",IF(Finishes!H28=Finishes!$W$7,"0",IF(Finishes!H28=Finishes!$W$8,"0",+Finishes!$V28-Finishes!H28+1))))))</f>
        <v>5</v>
      </c>
      <c r="I19" s="25" t="str">
        <f>IF(Finishes!I28=Finishes!$W$4,"0",IF(Finishes!I28=Finishes!$W$5,"0",IF(Finishes!I28=Finishes!$W$6,"0",IF(Finishes!I28=Finishes!$W$7,"0",IF(Finishes!I28=Finishes!$W$7,"0",IF(Finishes!I28=Finishes!$W$8,"0",+Finishes!$V28-Finishes!I28+1))))))</f>
        <v>0</v>
      </c>
      <c r="J19" s="25" t="str">
        <f>IF(Finishes!J28=Finishes!$W$4,"0",IF(Finishes!J28=Finishes!$W$5,"0",IF(Finishes!J28=Finishes!$W$6,"0",IF(Finishes!J28=Finishes!$W$7,"0",IF(Finishes!J28=Finishes!$W$7,"0",IF(Finishes!J28=Finishes!$W$8,"0",+Finishes!$V28-Finishes!J28+1))))))</f>
        <v>0</v>
      </c>
      <c r="K19" s="25" t="str">
        <f>IF(Finishes!K28=Finishes!$W$4,"0",IF(Finishes!K28=Finishes!$W$5,"0",IF(Finishes!K28=Finishes!$W$6,"0",IF(Finishes!K28=Finishes!$W$7,"0",IF(Finishes!K28=Finishes!$W$7,"0",IF(Finishes!K28=Finishes!$W$8,"0",+Finishes!$V28-Finishes!K28+1))))))</f>
        <v>0</v>
      </c>
      <c r="L19" s="25" t="str">
        <f>IF(Finishes!L28=Finishes!$W$4,"0",IF(Finishes!L28=Finishes!$W$5,"0",IF(Finishes!L28=Finishes!$W$6,"0",IF(Finishes!L28=Finishes!$W$7,"0",IF(Finishes!L28=Finishes!$W$7,"0",IF(Finishes!L28=Finishes!$W$8,"0",+Finishes!$V28-Finishes!L28+1))))))</f>
        <v>0</v>
      </c>
      <c r="M19" s="25" t="str">
        <f>IF(Finishes!M28=Finishes!$W$4,"0",IF(Finishes!M28=Finishes!$W$5,"0",IF(Finishes!M28=Finishes!$W$6,"0",IF(Finishes!M28=Finishes!$W$7,"0",IF(Finishes!M28=Finishes!$W$7,"0",IF(Finishes!M28=Finishes!$W$8,"0",+Finishes!$V28-Finishes!M28+1))))))</f>
        <v>0</v>
      </c>
      <c r="N19" s="25" t="str">
        <f>IF(Finishes!N28=Finishes!$W$4,"0",IF(Finishes!N28=Finishes!$W$5,"0",IF(Finishes!N28=Finishes!$W$6,"0",IF(Finishes!N28=Finishes!$W$7,"0",IF(Finishes!N28=Finishes!$W$7,"0",IF(Finishes!N28=Finishes!$W$8,"0",+Finishes!$V28-Finishes!N28+1))))))</f>
        <v>0</v>
      </c>
      <c r="O19" s="33" t="str">
        <f>IF(Finishes!P28=Finishes!$W$4,"0",IF(Finishes!P28=Finishes!$W$5,"0",IF(Finishes!P28=Finishes!$W$6,"0",IF(Finishes!P28=Finishes!$W$7,"0",IF(Finishes!P28=Finishes!$W$7,"0",IF(Finishes!P28=Finishes!$W$8,"0",+Finishes!$V28-Finishes!P28+1))))))</f>
        <v>0</v>
      </c>
      <c r="P19" s="33" t="str">
        <f>IF(Finishes!Q28=Finishes!$W$4,"0",IF(Finishes!Q28=Finishes!$W$5,"0",IF(Finishes!Q28=Finishes!$W$6,"0",IF(Finishes!Q28=Finishes!$W$7,"0",IF(Finishes!Q28=Finishes!$W$7,"0",IF(Finishes!Q28=Finishes!$W$8,"0",+Finishes!$V28-Finishes!Q28+1))))))</f>
        <v>0</v>
      </c>
      <c r="Q19" s="10">
        <f t="shared" si="1"/>
        <v>6</v>
      </c>
    </row>
    <row r="20" spans="1:17">
      <c r="A20" s="41">
        <f>Finishes!A29</f>
        <v>18</v>
      </c>
      <c r="B20" s="13">
        <f>Finishes!B29</f>
        <v>39041</v>
      </c>
      <c r="C20" s="25">
        <f>IF(Finishes!C29=Finishes!$W$4,"0",IF(Finishes!C29=Finishes!$W$5,"0",IF(Finishes!C29=Finishes!$W$6,"0",IF(Finishes!C29=Finishes!$W$7,"0",IF(Finishes!C29=Finishes!$W$7,"0",IF(Finishes!C29=Finishes!$W$8,"0",+Finishes!$V29-Finishes!C29+1))))))</f>
        <v>5</v>
      </c>
      <c r="D20" s="25">
        <f>IF(Finishes!D29=Finishes!$W$4,"0",IF(Finishes!D29=Finishes!$W$5,"0",IF(Finishes!D29=Finishes!$W$6,"0",IF(Finishes!D29=Finishes!$W$7,"0",IF(Finishes!D29=Finishes!$W$7,"0",IF(Finishes!D29=Finishes!$W$8,"0",+Finishes!$V29-Finishes!D29+1))))))</f>
        <v>6</v>
      </c>
      <c r="E20" s="25">
        <f>IF(Finishes!E29=Finishes!$W$4,"0",IF(Finishes!E29=Finishes!$W$5,"0",IF(Finishes!E29=Finishes!$W$6,"0",IF(Finishes!E29=Finishes!$W$7,"0",IF(Finishes!E29=Finishes!$W$7,"0",IF(Finishes!E29=Finishes!$W$8,"0",+Finishes!$V29-Finishes!E29+1))))))</f>
        <v>3</v>
      </c>
      <c r="F20" s="25">
        <f>IF(Finishes!F29=Finishes!$W$4,"0",IF(Finishes!F29=Finishes!$W$5,"0",IF(Finishes!F29=Finishes!$W$6,"0",IF(Finishes!F29=Finishes!$W$7,"0",IF(Finishes!F29=Finishes!$W$7,"0",IF(Finishes!F29=Finishes!$W$8,"0",+Finishes!$V29-Finishes!F29+1))))))</f>
        <v>2</v>
      </c>
      <c r="G20" s="25">
        <f>IF(Finishes!G29=Finishes!$W$4,"0",IF(Finishes!G29=Finishes!$W$5,"0",IF(Finishes!G29=Finishes!$W$6,"0",IF(Finishes!G29=Finishes!$W$7,"0",IF(Finishes!G29=Finishes!$W$7,"0",IF(Finishes!G29=Finishes!$W$8,"0",+Finishes!$V29-Finishes!G29+1))))))</f>
        <v>4</v>
      </c>
      <c r="H20" s="25" t="str">
        <f>IF(Finishes!H29=Finishes!$W$4,"0",IF(Finishes!H29=Finishes!$W$5,"0",IF(Finishes!H29=Finishes!$W$6,"0",IF(Finishes!H29=Finishes!$W$7,"0",IF(Finishes!H29=Finishes!$W$7,"0",IF(Finishes!H29=Finishes!$W$8,"0",+Finishes!$V29-Finishes!H29+1))))))</f>
        <v>0</v>
      </c>
      <c r="I20" s="25">
        <f>IF(Finishes!I29=Finishes!$W$4,"0",IF(Finishes!I29=Finishes!$W$5,"0",IF(Finishes!I29=Finishes!$W$6,"0",IF(Finishes!I29=Finishes!$W$7,"0",IF(Finishes!I29=Finishes!$W$7,"0",IF(Finishes!I29=Finishes!$W$8,"0",+Finishes!$V29-Finishes!I29+1))))))</f>
        <v>1</v>
      </c>
      <c r="J20" s="25" t="str">
        <f>IF(Finishes!J29=Finishes!$W$4,"0",IF(Finishes!J29=Finishes!$W$5,"0",IF(Finishes!J29=Finishes!$W$6,"0",IF(Finishes!J29=Finishes!$W$7,"0",IF(Finishes!J29=Finishes!$W$7,"0",IF(Finishes!J29=Finishes!$W$8,"0",+Finishes!$V29-Finishes!J29+1))))))</f>
        <v>0</v>
      </c>
      <c r="K20" s="25" t="str">
        <f>IF(Finishes!K29=Finishes!$W$4,"0",IF(Finishes!K29=Finishes!$W$5,"0",IF(Finishes!K29=Finishes!$W$6,"0",IF(Finishes!K29=Finishes!$W$7,"0",IF(Finishes!K29=Finishes!$W$7,"0",IF(Finishes!K29=Finishes!$W$8,"0",+Finishes!$V29-Finishes!K29+1))))))</f>
        <v>0</v>
      </c>
      <c r="L20" s="25" t="str">
        <f>IF(Finishes!L29=Finishes!$W$4,"0",IF(Finishes!L29=Finishes!$W$5,"0",IF(Finishes!L29=Finishes!$W$6,"0",IF(Finishes!L29=Finishes!$W$7,"0",IF(Finishes!L29=Finishes!$W$7,"0",IF(Finishes!L29=Finishes!$W$8,"0",+Finishes!$V29-Finishes!L29+1))))))</f>
        <v>0</v>
      </c>
      <c r="M20" s="25" t="str">
        <f>IF(Finishes!M29=Finishes!$W$4,"0",IF(Finishes!M29=Finishes!$W$5,"0",IF(Finishes!M29=Finishes!$W$6,"0",IF(Finishes!M29=Finishes!$W$7,"0",IF(Finishes!M29=Finishes!$W$7,"0",IF(Finishes!M29=Finishes!$W$8,"0",+Finishes!$V29-Finishes!M29+1))))))</f>
        <v>0</v>
      </c>
      <c r="N20" s="25" t="str">
        <f>IF(Finishes!N29=Finishes!$W$4,"0",IF(Finishes!N29=Finishes!$W$5,"0",IF(Finishes!N29=Finishes!$W$6,"0",IF(Finishes!N29=Finishes!$W$7,"0",IF(Finishes!N29=Finishes!$W$7,"0",IF(Finishes!N29=Finishes!$W$8,"0",+Finishes!$V29-Finishes!N29+1))))))</f>
        <v>0</v>
      </c>
      <c r="O20" s="33" t="str">
        <f>IF(Finishes!P29=Finishes!$W$4,"0",IF(Finishes!P29=Finishes!$W$5,"0",IF(Finishes!P29=Finishes!$W$6,"0",IF(Finishes!P29=Finishes!$W$7,"0",IF(Finishes!P29=Finishes!$W$7,"0",IF(Finishes!P29=Finishes!$W$8,"0",+Finishes!$V29-Finishes!P29+1))))))</f>
        <v>0</v>
      </c>
      <c r="P20" s="33" t="str">
        <f>IF(Finishes!Q29=Finishes!$W$4,"0",IF(Finishes!Q29=Finishes!$W$5,"0",IF(Finishes!Q29=Finishes!$W$6,"0",IF(Finishes!Q29=Finishes!$W$7,"0",IF(Finishes!Q29=Finishes!$W$7,"0",IF(Finishes!Q29=Finishes!$W$8,"0",+Finishes!$V29-Finishes!Q29+1))))))</f>
        <v>0</v>
      </c>
      <c r="Q20" s="10">
        <f t="shared" si="1"/>
        <v>6</v>
      </c>
    </row>
    <row r="21" spans="1:17">
      <c r="A21" s="41">
        <f>Finishes!A30</f>
        <v>19</v>
      </c>
      <c r="B21" s="13">
        <f>Finishes!B30</f>
        <v>39041</v>
      </c>
      <c r="C21" s="25">
        <f>IF(Finishes!C30=Finishes!$W$4,"0",IF(Finishes!C30=Finishes!$W$5,"0",IF(Finishes!C30=Finishes!$W$6,"0",IF(Finishes!C30=Finishes!$W$7,"0",IF(Finishes!C30=Finishes!$W$7,"0",IF(Finishes!C30=Finishes!$W$8,"0",+Finishes!$V30-Finishes!C30+1))))))</f>
        <v>5</v>
      </c>
      <c r="D21" s="25">
        <f>IF(Finishes!D30=Finishes!$W$4,"0",IF(Finishes!D30=Finishes!$W$5,"0",IF(Finishes!D30=Finishes!$W$6,"0",IF(Finishes!D30=Finishes!$W$7,"0",IF(Finishes!D30=Finishes!$W$7,"0",IF(Finishes!D30=Finishes!$W$8,"0",+Finishes!$V30-Finishes!D30+1))))))</f>
        <v>6</v>
      </c>
      <c r="E21" s="25">
        <f>IF(Finishes!E30=Finishes!$W$4,"0",IF(Finishes!E30=Finishes!$W$5,"0",IF(Finishes!E30=Finishes!$W$6,"0",IF(Finishes!E30=Finishes!$W$7,"0",IF(Finishes!E30=Finishes!$W$7,"0",IF(Finishes!E30=Finishes!$W$8,"0",+Finishes!$V30-Finishes!E30+1))))))</f>
        <v>4</v>
      </c>
      <c r="F21" s="25">
        <f>IF(Finishes!F30=Finishes!$W$4,"0",IF(Finishes!F30=Finishes!$W$5,"0",IF(Finishes!F30=Finishes!$W$6,"0",IF(Finishes!F30=Finishes!$W$7,"0",IF(Finishes!F30=Finishes!$W$7,"0",IF(Finishes!F30=Finishes!$W$8,"0",+Finishes!$V30-Finishes!F30+1))))))</f>
        <v>1</v>
      </c>
      <c r="G21" s="25">
        <f>IF(Finishes!G30=Finishes!$W$4,"0",IF(Finishes!G30=Finishes!$W$5,"0",IF(Finishes!G30=Finishes!$W$6,"0",IF(Finishes!G30=Finishes!$W$7,"0",IF(Finishes!G30=Finishes!$W$7,"0",IF(Finishes!G30=Finishes!$W$8,"0",+Finishes!$V30-Finishes!G30+1))))))</f>
        <v>3</v>
      </c>
      <c r="H21" s="25" t="str">
        <f>IF(Finishes!H30=Finishes!$W$4,"0",IF(Finishes!H30=Finishes!$W$5,"0",IF(Finishes!H30=Finishes!$W$6,"0",IF(Finishes!H30=Finishes!$W$7,"0",IF(Finishes!H30=Finishes!$W$7,"0",IF(Finishes!H30=Finishes!$W$8,"0",+Finishes!$V30-Finishes!H30+1))))))</f>
        <v>0</v>
      </c>
      <c r="I21" s="25">
        <f>IF(Finishes!I30=Finishes!$W$4,"0",IF(Finishes!I30=Finishes!$W$5,"0",IF(Finishes!I30=Finishes!$W$6,"0",IF(Finishes!I30=Finishes!$W$7,"0",IF(Finishes!I30=Finishes!$W$7,"0",IF(Finishes!I30=Finishes!$W$8,"0",+Finishes!$V30-Finishes!I30+1))))))</f>
        <v>2</v>
      </c>
      <c r="J21" s="25" t="str">
        <f>IF(Finishes!J30=Finishes!$W$4,"0",IF(Finishes!J30=Finishes!$W$5,"0",IF(Finishes!J30=Finishes!$W$6,"0",IF(Finishes!J30=Finishes!$W$7,"0",IF(Finishes!J30=Finishes!$W$7,"0",IF(Finishes!J30=Finishes!$W$8,"0",+Finishes!$V30-Finishes!J30+1))))))</f>
        <v>0</v>
      </c>
      <c r="K21" s="25" t="str">
        <f>IF(Finishes!K30=Finishes!$W$4,"0",IF(Finishes!K30=Finishes!$W$5,"0",IF(Finishes!K30=Finishes!$W$6,"0",IF(Finishes!K30=Finishes!$W$7,"0",IF(Finishes!K30=Finishes!$W$7,"0",IF(Finishes!K30=Finishes!$W$8,"0",+Finishes!$V30-Finishes!K30+1))))))</f>
        <v>0</v>
      </c>
      <c r="L21" s="25" t="str">
        <f>IF(Finishes!L30=Finishes!$W$4,"0",IF(Finishes!L30=Finishes!$W$5,"0",IF(Finishes!L30=Finishes!$W$6,"0",IF(Finishes!L30=Finishes!$W$7,"0",IF(Finishes!L30=Finishes!$W$7,"0",IF(Finishes!L30=Finishes!$W$8,"0",+Finishes!$V30-Finishes!L30+1))))))</f>
        <v>0</v>
      </c>
      <c r="M21" s="25" t="str">
        <f>IF(Finishes!M30=Finishes!$W$4,"0",IF(Finishes!M30=Finishes!$W$5,"0",IF(Finishes!M30=Finishes!$W$6,"0",IF(Finishes!M30=Finishes!$W$7,"0",IF(Finishes!M30=Finishes!$W$7,"0",IF(Finishes!M30=Finishes!$W$8,"0",+Finishes!$V30-Finishes!M30+1))))))</f>
        <v>0</v>
      </c>
      <c r="N21" s="25" t="str">
        <f>IF(Finishes!N30=Finishes!$W$4,"0",IF(Finishes!N30=Finishes!$W$5,"0",IF(Finishes!N30=Finishes!$W$6,"0",IF(Finishes!N30=Finishes!$W$7,"0",IF(Finishes!N30=Finishes!$W$7,"0",IF(Finishes!N30=Finishes!$W$8,"0",+Finishes!$V30-Finishes!N30+1))))))</f>
        <v>0</v>
      </c>
      <c r="O21" s="33" t="str">
        <f>IF(Finishes!P30=Finishes!$W$4,"0",IF(Finishes!P30=Finishes!$W$5,"0",IF(Finishes!P30=Finishes!$W$6,"0",IF(Finishes!P30=Finishes!$W$7,"0",IF(Finishes!P30=Finishes!$W$7,"0",IF(Finishes!P30=Finishes!$W$8,"0",+Finishes!$V30-Finishes!P30+1))))))</f>
        <v>0</v>
      </c>
      <c r="P21" s="33" t="str">
        <f>IF(Finishes!Q30=Finishes!$W$4,"0",IF(Finishes!Q30=Finishes!$W$5,"0",IF(Finishes!Q30=Finishes!$W$6,"0",IF(Finishes!Q30=Finishes!$W$7,"0",IF(Finishes!Q30=Finishes!$W$7,"0",IF(Finishes!Q30=Finishes!$W$8,"0",+Finishes!$V30-Finishes!Q30+1))))))</f>
        <v>0</v>
      </c>
      <c r="Q21" s="10">
        <f t="shared" si="1"/>
        <v>6</v>
      </c>
    </row>
    <row r="22" spans="1:17">
      <c r="A22" s="41">
        <f>Finishes!A31</f>
        <v>20</v>
      </c>
      <c r="B22" s="13">
        <f>Finishes!B31</f>
        <v>39041</v>
      </c>
      <c r="C22" s="25" t="str">
        <f>IF(Finishes!C31=Finishes!$W$4,"0",IF(Finishes!C31=Finishes!$W$5,"0",IF(Finishes!C31=Finishes!$W$6,"0",IF(Finishes!C31=Finishes!$W$7,"0",IF(Finishes!C31=Finishes!$W$7,"0",IF(Finishes!C31=Finishes!$W$8,"0",+Finishes!$V31-Finishes!C31+1))))))</f>
        <v>0</v>
      </c>
      <c r="D22" s="25">
        <f>IF(Finishes!D31=Finishes!$W$4,"0",IF(Finishes!D31=Finishes!$W$5,"0",IF(Finishes!D31=Finishes!$W$6,"0",IF(Finishes!D31=Finishes!$W$7,"0",IF(Finishes!D31=Finishes!$W$7,"0",IF(Finishes!D31=Finishes!$W$8,"0",+Finishes!$V31-Finishes!D31+1))))))</f>
        <v>6</v>
      </c>
      <c r="E22" s="25" t="str">
        <f>IF(Finishes!E31=Finishes!$W$4,"0",IF(Finishes!E31=Finishes!$W$5,"0",IF(Finishes!E31=Finishes!$W$6,"0",IF(Finishes!E31=Finishes!$W$7,"0",IF(Finishes!E31=Finishes!$W$7,"0",IF(Finishes!E31=Finishes!$W$8,"0",+Finishes!$V31-Finishes!E31+1))))))</f>
        <v>0</v>
      </c>
      <c r="F22" s="25">
        <f>IF(Finishes!F31=Finishes!$W$4,"0",IF(Finishes!F31=Finishes!$W$5,"0",IF(Finishes!F31=Finishes!$W$6,"0",IF(Finishes!F31=Finishes!$W$7,"0",IF(Finishes!F31=Finishes!$W$7,"0",IF(Finishes!F31=Finishes!$W$8,"0",+Finishes!$V31-Finishes!F31+1))))))</f>
        <v>4</v>
      </c>
      <c r="G22" s="25">
        <f>IF(Finishes!G31=Finishes!$W$4,"0",IF(Finishes!G31=Finishes!$W$5,"0",IF(Finishes!G31=Finishes!$W$6,"0",IF(Finishes!G31=Finishes!$W$7,"0",IF(Finishes!G31=Finishes!$W$7,"0",IF(Finishes!G31=Finishes!$W$8,"0",+Finishes!$V31-Finishes!G31+1))))))</f>
        <v>2</v>
      </c>
      <c r="H22" s="25">
        <f>IF(Finishes!H31=Finishes!$W$4,"0",IF(Finishes!H31=Finishes!$W$5,"0",IF(Finishes!H31=Finishes!$W$6,"0",IF(Finishes!H31=Finishes!$W$7,"0",IF(Finishes!H31=Finishes!$W$7,"0",IF(Finishes!H31=Finishes!$W$8,"0",+Finishes!$V31-Finishes!H31+1))))))</f>
        <v>5</v>
      </c>
      <c r="I22" s="25">
        <f>IF(Finishes!I31=Finishes!$W$4,"0",IF(Finishes!I31=Finishes!$W$5,"0",IF(Finishes!I31=Finishes!$W$6,"0",IF(Finishes!I31=Finishes!$W$7,"0",IF(Finishes!I31=Finishes!$W$7,"0",IF(Finishes!I31=Finishes!$W$8,"0",+Finishes!$V31-Finishes!I31+1))))))</f>
        <v>3</v>
      </c>
      <c r="J22" s="25" t="str">
        <f>IF(Finishes!J31=Finishes!$W$4,"0",IF(Finishes!J31=Finishes!$W$5,"0",IF(Finishes!J31=Finishes!$W$6,"0",IF(Finishes!J31=Finishes!$W$7,"0",IF(Finishes!J31=Finishes!$W$7,"0",IF(Finishes!J31=Finishes!$W$8,"0",+Finishes!$V31-Finishes!J31+1))))))</f>
        <v>0</v>
      </c>
      <c r="K22" s="25" t="str">
        <f>IF(Finishes!K31=Finishes!$W$4,"0",IF(Finishes!K31=Finishes!$W$5,"0",IF(Finishes!K31=Finishes!$W$6,"0",IF(Finishes!K31=Finishes!$W$7,"0",IF(Finishes!K31=Finishes!$W$7,"0",IF(Finishes!K31=Finishes!$W$8,"0",+Finishes!$V31-Finishes!K31+1))))))</f>
        <v>0</v>
      </c>
      <c r="L22" s="25" t="str">
        <f>IF(Finishes!L31=Finishes!$W$4,"0",IF(Finishes!L31=Finishes!$W$5,"0",IF(Finishes!L31=Finishes!$W$6,"0",IF(Finishes!L31=Finishes!$W$7,"0",IF(Finishes!L31=Finishes!$W$7,"0",IF(Finishes!L31=Finishes!$W$8,"0",+Finishes!$V31-Finishes!L31+1))))))</f>
        <v>0</v>
      </c>
      <c r="M22" s="25" t="str">
        <f>IF(Finishes!M31=Finishes!$W$4,"0",IF(Finishes!M31=Finishes!$W$5,"0",IF(Finishes!M31=Finishes!$W$6,"0",IF(Finishes!M31=Finishes!$W$7,"0",IF(Finishes!M31=Finishes!$W$7,"0",IF(Finishes!M31=Finishes!$W$8,"0",+Finishes!$V31-Finishes!M31+1))))))</f>
        <v>0</v>
      </c>
      <c r="N22" s="25" t="str">
        <f>IF(Finishes!N31=Finishes!$W$4,"0",IF(Finishes!N31=Finishes!$W$5,"0",IF(Finishes!N31=Finishes!$W$6,"0",IF(Finishes!N31=Finishes!$W$7,"0",IF(Finishes!N31=Finishes!$W$7,"0",IF(Finishes!N31=Finishes!$W$8,"0",+Finishes!$V31-Finishes!N31+1))))))</f>
        <v>0</v>
      </c>
      <c r="O22" s="33" t="str">
        <f>IF(Finishes!P31=Finishes!$W$4,"0",IF(Finishes!P31=Finishes!$W$5,"0",IF(Finishes!P31=Finishes!$W$6,"0",IF(Finishes!P31=Finishes!$W$7,"0",IF(Finishes!P31=Finishes!$W$7,"0",IF(Finishes!P31=Finishes!$W$8,"0",+Finishes!$V31-Finishes!P31+1))))))</f>
        <v>0</v>
      </c>
      <c r="P22" s="33" t="str">
        <f>IF(Finishes!Q31=Finishes!$W$4,"0",IF(Finishes!Q31=Finishes!$W$5,"0",IF(Finishes!Q31=Finishes!$W$6,"0",IF(Finishes!Q31=Finishes!$W$7,"0",IF(Finishes!Q31=Finishes!$W$7,"0",IF(Finishes!Q31=Finishes!$W$8,"0",+Finishes!$V31-Finishes!Q31+1))))))</f>
        <v>0</v>
      </c>
      <c r="Q22" s="10">
        <f t="shared" si="1"/>
        <v>5</v>
      </c>
    </row>
    <row r="23" spans="1:17">
      <c r="A23" s="41">
        <f>Finishes!A32</f>
        <v>21</v>
      </c>
      <c r="B23" s="13">
        <f>Finishes!B32</f>
        <v>39041</v>
      </c>
      <c r="C23" s="25">
        <f>IF(Finishes!C32=Finishes!$W$4,"0",IF(Finishes!C32=Finishes!$W$5,"0",IF(Finishes!C32=Finishes!$W$6,"0",IF(Finishes!C32=Finishes!$W$7,"0",IF(Finishes!C32=Finishes!$W$7,"0",IF(Finishes!C32=Finishes!$W$8,"0",+Finishes!$V32-Finishes!C32+1))))))</f>
        <v>5</v>
      </c>
      <c r="D23" s="25">
        <f>IF(Finishes!D32=Finishes!$W$4,"0",IF(Finishes!D32=Finishes!$W$5,"0",IF(Finishes!D32=Finishes!$W$6,"0",IF(Finishes!D32=Finishes!$W$7,"0",IF(Finishes!D32=Finishes!$W$7,"0",IF(Finishes!D32=Finishes!$W$8,"0",+Finishes!$V32-Finishes!D32+1))))))</f>
        <v>7</v>
      </c>
      <c r="E23" s="25">
        <f>IF(Finishes!E32=Finishes!$W$4,"0",IF(Finishes!E32=Finishes!$W$5,"0",IF(Finishes!E32=Finishes!$W$6,"0",IF(Finishes!E32=Finishes!$W$7,"0",IF(Finishes!E32=Finishes!$W$7,"0",IF(Finishes!E32=Finishes!$W$8,"0",+Finishes!$V32-Finishes!E32+1))))))</f>
        <v>3</v>
      </c>
      <c r="F23" s="25">
        <f>IF(Finishes!F32=Finishes!$W$4,"0",IF(Finishes!F32=Finishes!$W$5,"0",IF(Finishes!F32=Finishes!$W$6,"0",IF(Finishes!F32=Finishes!$W$7,"0",IF(Finishes!F32=Finishes!$W$7,"0",IF(Finishes!F32=Finishes!$W$8,"0",+Finishes!$V32-Finishes!F32+1))))))</f>
        <v>2</v>
      </c>
      <c r="G23" s="25" t="str">
        <f>IF(Finishes!G32=Finishes!$W$4,"0",IF(Finishes!G32=Finishes!$W$5,"0",IF(Finishes!G32=Finishes!$W$6,"0",IF(Finishes!G32=Finishes!$W$7,"0",IF(Finishes!G32=Finishes!$W$7,"0",IF(Finishes!G32=Finishes!$W$8,"0",+Finishes!$V32-Finishes!G32+1))))))</f>
        <v>0</v>
      </c>
      <c r="H23" s="25">
        <f>IF(Finishes!H32=Finishes!$W$4,"0",IF(Finishes!H32=Finishes!$W$5,"0",IF(Finishes!H32=Finishes!$W$6,"0",IF(Finishes!H32=Finishes!$W$7,"0",IF(Finishes!H32=Finishes!$W$7,"0",IF(Finishes!H32=Finishes!$W$8,"0",+Finishes!$V32-Finishes!H32+1))))))</f>
        <v>6</v>
      </c>
      <c r="I23" s="25">
        <f>IF(Finishes!I32=Finishes!$W$4,"0",IF(Finishes!I32=Finishes!$W$5,"0",IF(Finishes!I32=Finishes!$W$6,"0",IF(Finishes!I32=Finishes!$W$7,"0",IF(Finishes!I32=Finishes!$W$7,"0",IF(Finishes!I32=Finishes!$W$8,"0",+Finishes!$V32-Finishes!I32+1))))))</f>
        <v>4</v>
      </c>
      <c r="J23" s="25" t="str">
        <f>IF(Finishes!J32=Finishes!$W$4,"0",IF(Finishes!J32=Finishes!$W$5,"0",IF(Finishes!J32=Finishes!$W$6,"0",IF(Finishes!J32=Finishes!$W$7,"0",IF(Finishes!J32=Finishes!$W$7,"0",IF(Finishes!J32=Finishes!$W$8,"0",+Finishes!$V32-Finishes!J32+1))))))</f>
        <v>0</v>
      </c>
      <c r="K23" s="25" t="str">
        <f>IF(Finishes!K32=Finishes!$W$4,"0",IF(Finishes!K32=Finishes!$W$5,"0",IF(Finishes!K32=Finishes!$W$6,"0",IF(Finishes!K32=Finishes!$W$7,"0",IF(Finishes!K32=Finishes!$W$7,"0",IF(Finishes!K32=Finishes!$W$8,"0",+Finishes!$V32-Finishes!K32+1))))))</f>
        <v>0</v>
      </c>
      <c r="L23" s="25" t="str">
        <f>IF(Finishes!L32=Finishes!$W$4,"0",IF(Finishes!L32=Finishes!$W$5,"0",IF(Finishes!L32=Finishes!$W$6,"0",IF(Finishes!L32=Finishes!$W$7,"0",IF(Finishes!L32=Finishes!$W$7,"0",IF(Finishes!L32=Finishes!$W$8,"0",+Finishes!$V32-Finishes!L32+1))))))</f>
        <v>0</v>
      </c>
      <c r="M23" s="25" t="str">
        <f>IF(Finishes!M32=Finishes!$W$4,"0",IF(Finishes!M32=Finishes!$W$5,"0",IF(Finishes!M32=Finishes!$W$6,"0",IF(Finishes!M32=Finishes!$W$7,"0",IF(Finishes!M32=Finishes!$W$7,"0",IF(Finishes!M32=Finishes!$W$8,"0",+Finishes!$V32-Finishes!M32+1))))))</f>
        <v>0</v>
      </c>
      <c r="N23" s="25" t="str">
        <f>IF(Finishes!N32=Finishes!$W$4,"0",IF(Finishes!N32=Finishes!$W$5,"0",IF(Finishes!N32=Finishes!$W$6,"0",IF(Finishes!N32=Finishes!$W$7,"0",IF(Finishes!N32=Finishes!$W$7,"0",IF(Finishes!N32=Finishes!$W$8,"0",+Finishes!$V32-Finishes!N32+1))))))</f>
        <v>0</v>
      </c>
      <c r="O23" s="33" t="str">
        <f>IF(Finishes!P32=Finishes!$W$4,"0",IF(Finishes!P32=Finishes!$W$5,"0",IF(Finishes!P32=Finishes!$W$6,"0",IF(Finishes!P32=Finishes!$W$7,"0",IF(Finishes!P32=Finishes!$W$7,"0",IF(Finishes!P32=Finishes!$W$8,"0",+Finishes!$V32-Finishes!P32+1))))))</f>
        <v>0</v>
      </c>
      <c r="P23" s="33" t="str">
        <f>IF(Finishes!Q32=Finishes!$W$4,"0",IF(Finishes!Q32=Finishes!$W$5,"0",IF(Finishes!Q32=Finishes!$W$6,"0",IF(Finishes!Q32=Finishes!$W$7,"0",IF(Finishes!Q32=Finishes!$W$7,"0",IF(Finishes!Q32=Finishes!$W$8,"0",+Finishes!$V32-Finishes!Q32+1))))))</f>
        <v>0</v>
      </c>
      <c r="Q23" s="10">
        <f t="shared" si="1"/>
        <v>6</v>
      </c>
    </row>
    <row r="24" spans="1:17">
      <c r="A24" s="41">
        <f>Finishes!A33</f>
        <v>22</v>
      </c>
      <c r="B24" s="13">
        <f>Finishes!B33</f>
        <v>39041</v>
      </c>
      <c r="C24" s="25">
        <f>IF(Finishes!C33=Finishes!$W$4,"0",IF(Finishes!C33=Finishes!$W$5,"0",IF(Finishes!C33=Finishes!$W$6,"0",IF(Finishes!C33=Finishes!$W$7,"0",IF(Finishes!C33=Finishes!$W$7,"0",IF(Finishes!C33=Finishes!$W$8,"0",+Finishes!$V33-Finishes!C33+1))))))</f>
        <v>3</v>
      </c>
      <c r="D24" s="25">
        <f>IF(Finishes!D33=Finishes!$W$4,"0",IF(Finishes!D33=Finishes!$W$5,"0",IF(Finishes!D33=Finishes!$W$6,"0",IF(Finishes!D33=Finishes!$W$7,"0",IF(Finishes!D33=Finishes!$W$7,"0",IF(Finishes!D33=Finishes!$W$8,"0",+Finishes!$V33-Finishes!D33+1))))))</f>
        <v>6</v>
      </c>
      <c r="E24" s="25">
        <f>IF(Finishes!E33=Finishes!$W$4,"0",IF(Finishes!E33=Finishes!$W$5,"0",IF(Finishes!E33=Finishes!$W$6,"0",IF(Finishes!E33=Finishes!$W$7,"0",IF(Finishes!E33=Finishes!$W$7,"0",IF(Finishes!E33=Finishes!$W$8,"0",+Finishes!$V33-Finishes!E33+1))))))</f>
        <v>5</v>
      </c>
      <c r="F24" s="25">
        <f>IF(Finishes!F33=Finishes!$W$4,"0",IF(Finishes!F33=Finishes!$W$5,"0",IF(Finishes!F33=Finishes!$W$6,"0",IF(Finishes!F33=Finishes!$W$7,"0",IF(Finishes!F33=Finishes!$W$7,"0",IF(Finishes!F33=Finishes!$W$8,"0",+Finishes!$V33-Finishes!F33+1))))))</f>
        <v>2</v>
      </c>
      <c r="G24" s="25" t="str">
        <f>IF(Finishes!G33=Finishes!$W$4,"0",IF(Finishes!G33=Finishes!$W$5,"0",IF(Finishes!G33=Finishes!$W$6,"0",IF(Finishes!G33=Finishes!$W$7,"0",IF(Finishes!G33=Finishes!$W$7,"0",IF(Finishes!G33=Finishes!$W$8,"0",+Finishes!$V33-Finishes!G33+1))))))</f>
        <v>0</v>
      </c>
      <c r="H24" s="25">
        <f>IF(Finishes!H33=Finishes!$W$4,"0",IF(Finishes!H33=Finishes!$W$5,"0",IF(Finishes!H33=Finishes!$W$6,"0",IF(Finishes!H33=Finishes!$W$7,"0",IF(Finishes!H33=Finishes!$W$7,"0",IF(Finishes!H33=Finishes!$W$8,"0",+Finishes!$V33-Finishes!H33+1))))))</f>
        <v>4</v>
      </c>
      <c r="I24" s="25">
        <f>IF(Finishes!I33=Finishes!$W$4,"0",IF(Finishes!I33=Finishes!$W$5,"0",IF(Finishes!I33=Finishes!$W$6,"0",IF(Finishes!I33=Finishes!$W$7,"0",IF(Finishes!I33=Finishes!$W$7,"0",IF(Finishes!I33=Finishes!$W$8,"0",+Finishes!$V33-Finishes!I33+1))))))</f>
        <v>1</v>
      </c>
      <c r="J24" s="25" t="str">
        <f>IF(Finishes!J33=Finishes!$W$4,"0",IF(Finishes!J33=Finishes!$W$5,"0",IF(Finishes!J33=Finishes!$W$6,"0",IF(Finishes!J33=Finishes!$W$7,"0",IF(Finishes!J33=Finishes!$W$7,"0",IF(Finishes!J33=Finishes!$W$8,"0",+Finishes!$V33-Finishes!J33+1))))))</f>
        <v>0</v>
      </c>
      <c r="K24" s="25" t="str">
        <f>IF(Finishes!K33=Finishes!$W$4,"0",IF(Finishes!K33=Finishes!$W$5,"0",IF(Finishes!K33=Finishes!$W$6,"0",IF(Finishes!K33=Finishes!$W$7,"0",IF(Finishes!K33=Finishes!$W$7,"0",IF(Finishes!K33=Finishes!$W$8,"0",+Finishes!$V33-Finishes!K33+1))))))</f>
        <v>0</v>
      </c>
      <c r="L24" s="25" t="str">
        <f>IF(Finishes!L33=Finishes!$W$4,"0",IF(Finishes!L33=Finishes!$W$5,"0",IF(Finishes!L33=Finishes!$W$6,"0",IF(Finishes!L33=Finishes!$W$7,"0",IF(Finishes!L33=Finishes!$W$7,"0",IF(Finishes!L33=Finishes!$W$8,"0",+Finishes!$V33-Finishes!L33+1))))))</f>
        <v>0</v>
      </c>
      <c r="M24" s="25" t="str">
        <f>IF(Finishes!M33=Finishes!$W$4,"0",IF(Finishes!M33=Finishes!$W$5,"0",IF(Finishes!M33=Finishes!$W$6,"0",IF(Finishes!M33=Finishes!$W$7,"0",IF(Finishes!M33=Finishes!$W$7,"0",IF(Finishes!M33=Finishes!$W$8,"0",+Finishes!$V33-Finishes!M33+1))))))</f>
        <v>0</v>
      </c>
      <c r="N24" s="25" t="str">
        <f>IF(Finishes!N33=Finishes!$W$4,"0",IF(Finishes!N33=Finishes!$W$5,"0",IF(Finishes!N33=Finishes!$W$6,"0",IF(Finishes!N33=Finishes!$W$7,"0",IF(Finishes!N33=Finishes!$W$7,"0",IF(Finishes!N33=Finishes!$W$8,"0",+Finishes!$V33-Finishes!N33+1))))))</f>
        <v>0</v>
      </c>
      <c r="O24" s="33" t="str">
        <f>IF(Finishes!P33=Finishes!$W$4,"0",IF(Finishes!P33=Finishes!$W$5,"0",IF(Finishes!P33=Finishes!$W$6,"0",IF(Finishes!P33=Finishes!$W$7,"0",IF(Finishes!P33=Finishes!$W$7,"0",IF(Finishes!P33=Finishes!$W$8,"0",+Finishes!$V33-Finishes!P33+1))))))</f>
        <v>0</v>
      </c>
      <c r="P24" s="33" t="str">
        <f>IF(Finishes!Q33=Finishes!$W$4,"0",IF(Finishes!Q33=Finishes!$W$5,"0",IF(Finishes!Q33=Finishes!$W$6,"0",IF(Finishes!Q33=Finishes!$W$7,"0",IF(Finishes!Q33=Finishes!$W$7,"0",IF(Finishes!Q33=Finishes!$W$8,"0",+Finishes!$V33-Finishes!Q33+1))))))</f>
        <v>0</v>
      </c>
      <c r="Q24" s="10">
        <f t="shared" si="1"/>
        <v>6</v>
      </c>
    </row>
    <row r="25" spans="1:17">
      <c r="A25" s="41">
        <f>Finishes!A34</f>
        <v>23</v>
      </c>
      <c r="B25" s="13">
        <f>Finishes!B34</f>
        <v>39041</v>
      </c>
      <c r="C25" s="25">
        <f>IF(Finishes!C34=Finishes!$W$4,"0",IF(Finishes!C34=Finishes!$W$5,"0",IF(Finishes!C34=Finishes!$W$6,"0",IF(Finishes!C34=Finishes!$W$7,"0",IF(Finishes!C34=Finishes!$W$7,"0",IF(Finishes!C34=Finishes!$W$8,"0",+Finishes!$V34-Finishes!C34+1))))))</f>
        <v>5</v>
      </c>
      <c r="D25" s="25">
        <f>IF(Finishes!D34=Finishes!$W$4,"0",IF(Finishes!D34=Finishes!$W$5,"0",IF(Finishes!D34=Finishes!$W$6,"0",IF(Finishes!D34=Finishes!$W$7,"0",IF(Finishes!D34=Finishes!$W$7,"0",IF(Finishes!D34=Finishes!$W$8,"0",+Finishes!$V34-Finishes!D34+1))))))</f>
        <v>3</v>
      </c>
      <c r="E25" s="25">
        <f>IF(Finishes!E34=Finishes!$W$4,"0",IF(Finishes!E34=Finishes!$W$5,"0",IF(Finishes!E34=Finishes!$W$6,"0",IF(Finishes!E34=Finishes!$W$7,"0",IF(Finishes!E34=Finishes!$W$7,"0",IF(Finishes!E34=Finishes!$W$8,"0",+Finishes!$V34-Finishes!E34+1))))))</f>
        <v>6</v>
      </c>
      <c r="F25" s="25">
        <f>IF(Finishes!F34=Finishes!$W$4,"0",IF(Finishes!F34=Finishes!$W$5,"0",IF(Finishes!F34=Finishes!$W$6,"0",IF(Finishes!F34=Finishes!$W$7,"0",IF(Finishes!F34=Finishes!$W$7,"0",IF(Finishes!F34=Finishes!$W$8,"0",+Finishes!$V34-Finishes!F34+1))))))</f>
        <v>2</v>
      </c>
      <c r="G25" s="25">
        <f>IF(Finishes!G34=Finishes!$W$4,"0",IF(Finishes!G34=Finishes!$W$5,"0",IF(Finishes!G34=Finishes!$W$6,"0",IF(Finishes!G34=Finishes!$W$7,"0",IF(Finishes!G34=Finishes!$W$7,"0",IF(Finishes!G34=Finishes!$W$8,"0",+Finishes!$V34-Finishes!G34+1))))))</f>
        <v>4</v>
      </c>
      <c r="H25" s="25">
        <f>IF(Finishes!H34=Finishes!$W$4,"0",IF(Finishes!H34=Finishes!$W$5,"0",IF(Finishes!H34=Finishes!$W$6,"0",IF(Finishes!H34=Finishes!$W$7,"0",IF(Finishes!H34=Finishes!$W$7,"0",IF(Finishes!H34=Finishes!$W$8,"0",+Finishes!$V34-Finishes!H34+1))))))</f>
        <v>7</v>
      </c>
      <c r="I25" s="25">
        <f>IF(Finishes!I34=Finishes!$W$4,"0",IF(Finishes!I34=Finishes!$W$5,"0",IF(Finishes!I34=Finishes!$W$6,"0",IF(Finishes!I34=Finishes!$W$7,"0",IF(Finishes!I34=Finishes!$W$7,"0",IF(Finishes!I34=Finishes!$W$8,"0",+Finishes!$V34-Finishes!I34+1))))))</f>
        <v>1</v>
      </c>
      <c r="J25" s="25" t="str">
        <f>IF(Finishes!J34=Finishes!$W$4,"0",IF(Finishes!J34=Finishes!$W$5,"0",IF(Finishes!J34=Finishes!$W$6,"0",IF(Finishes!J34=Finishes!$W$7,"0",IF(Finishes!J34=Finishes!$W$7,"0",IF(Finishes!J34=Finishes!$W$8,"0",+Finishes!$V34-Finishes!J34+1))))))</f>
        <v>0</v>
      </c>
      <c r="K25" s="25" t="str">
        <f>IF(Finishes!K34=Finishes!$W$4,"0",IF(Finishes!K34=Finishes!$W$5,"0",IF(Finishes!K34=Finishes!$W$6,"0",IF(Finishes!K34=Finishes!$W$7,"0",IF(Finishes!K34=Finishes!$W$7,"0",IF(Finishes!K34=Finishes!$W$8,"0",+Finishes!$V34-Finishes!K34+1))))))</f>
        <v>0</v>
      </c>
      <c r="L25" s="25" t="str">
        <f>IF(Finishes!L34=Finishes!$W$4,"0",IF(Finishes!L34=Finishes!$W$5,"0",IF(Finishes!L34=Finishes!$W$6,"0",IF(Finishes!L34=Finishes!$W$7,"0",IF(Finishes!L34=Finishes!$W$7,"0",IF(Finishes!L34=Finishes!$W$8,"0",+Finishes!$V34-Finishes!L34+1))))))</f>
        <v>0</v>
      </c>
      <c r="M25" s="25" t="str">
        <f>IF(Finishes!M34=Finishes!$W$4,"0",IF(Finishes!M34=Finishes!$W$5,"0",IF(Finishes!M34=Finishes!$W$6,"0",IF(Finishes!M34=Finishes!$W$7,"0",IF(Finishes!M34=Finishes!$W$7,"0",IF(Finishes!M34=Finishes!$W$8,"0",+Finishes!$V34-Finishes!M34+1))))))</f>
        <v>0</v>
      </c>
      <c r="N25" s="25" t="str">
        <f>IF(Finishes!N34=Finishes!$W$4,"0",IF(Finishes!N34=Finishes!$W$5,"0",IF(Finishes!N34=Finishes!$W$6,"0",IF(Finishes!N34=Finishes!$W$7,"0",IF(Finishes!N34=Finishes!$W$7,"0",IF(Finishes!N34=Finishes!$W$8,"0",+Finishes!$V34-Finishes!N34+1))))))</f>
        <v>0</v>
      </c>
      <c r="O25" s="33" t="str">
        <f>IF(Finishes!P34=Finishes!$W$4,"0",IF(Finishes!P34=Finishes!$W$5,"0",IF(Finishes!P34=Finishes!$W$6,"0",IF(Finishes!P34=Finishes!$W$7,"0",IF(Finishes!P34=Finishes!$W$7,"0",IF(Finishes!P34=Finishes!$W$8,"0",+Finishes!$V34-Finishes!P34+1))))))</f>
        <v>0</v>
      </c>
      <c r="P25" s="33" t="str">
        <f>IF(Finishes!Q34=Finishes!$W$4,"0",IF(Finishes!Q34=Finishes!$W$5,"0",IF(Finishes!Q34=Finishes!$W$6,"0",IF(Finishes!Q34=Finishes!$W$7,"0",IF(Finishes!Q34=Finishes!$W$7,"0",IF(Finishes!Q34=Finishes!$W$8,"0",+Finishes!$V34-Finishes!Q34+1))))))</f>
        <v>0</v>
      </c>
      <c r="Q25" s="10">
        <f t="shared" si="1"/>
        <v>7</v>
      </c>
    </row>
    <row r="26" spans="1:17">
      <c r="A26" s="41">
        <f>Finishes!A35</f>
        <v>24</v>
      </c>
      <c r="B26" s="13">
        <f>Finishes!B35</f>
        <v>39041</v>
      </c>
      <c r="C26" s="25">
        <f>IF(Finishes!C35=Finishes!$W$4,"0",IF(Finishes!C35=Finishes!$W$5,"0",IF(Finishes!C35=Finishes!$W$6,"0",IF(Finishes!C35=Finishes!$W$7,"0",IF(Finishes!C35=Finishes!$W$7,"0",IF(Finishes!C35=Finishes!$W$8,"0",+Finishes!$V35-Finishes!C35+1))))))</f>
        <v>7</v>
      </c>
      <c r="D26" s="25">
        <f>IF(Finishes!D35=Finishes!$W$4,"0",IF(Finishes!D35=Finishes!$W$5,"0",IF(Finishes!D35=Finishes!$W$6,"0",IF(Finishes!D35=Finishes!$W$7,"0",IF(Finishes!D35=Finishes!$W$7,"0",IF(Finishes!D35=Finishes!$W$8,"0",+Finishes!$V35-Finishes!D35+1))))))</f>
        <v>5</v>
      </c>
      <c r="E26" s="25">
        <f>IF(Finishes!E35=Finishes!$W$4,"0",IF(Finishes!E35=Finishes!$W$5,"0",IF(Finishes!E35=Finishes!$W$6,"0",IF(Finishes!E35=Finishes!$W$7,"0",IF(Finishes!E35=Finishes!$W$7,"0",IF(Finishes!E35=Finishes!$W$8,"0",+Finishes!$V35-Finishes!E35+1))))))</f>
        <v>4</v>
      </c>
      <c r="F26" s="25">
        <f>IF(Finishes!F35=Finishes!$W$4,"0",IF(Finishes!F35=Finishes!$W$5,"0",IF(Finishes!F35=Finishes!$W$6,"0",IF(Finishes!F35=Finishes!$W$7,"0",IF(Finishes!F35=Finishes!$W$7,"0",IF(Finishes!F35=Finishes!$W$8,"0",+Finishes!$V35-Finishes!F35+1))))))</f>
        <v>1</v>
      </c>
      <c r="G26" s="25">
        <f>IF(Finishes!G35=Finishes!$W$4,"0",IF(Finishes!G35=Finishes!$W$5,"0",IF(Finishes!G35=Finishes!$W$6,"0",IF(Finishes!G35=Finishes!$W$7,"0",IF(Finishes!G35=Finishes!$W$7,"0",IF(Finishes!G35=Finishes!$W$8,"0",+Finishes!$V35-Finishes!G35+1))))))</f>
        <v>2</v>
      </c>
      <c r="H26" s="25">
        <f>IF(Finishes!H35=Finishes!$W$4,"0",IF(Finishes!H35=Finishes!$W$5,"0",IF(Finishes!H35=Finishes!$W$6,"0",IF(Finishes!H35=Finishes!$W$7,"0",IF(Finishes!H35=Finishes!$W$7,"0",IF(Finishes!H35=Finishes!$W$8,"0",+Finishes!$V35-Finishes!H35+1))))))</f>
        <v>6</v>
      </c>
      <c r="I26" s="25">
        <f>IF(Finishes!I35=Finishes!$W$4,"0",IF(Finishes!I35=Finishes!$W$5,"0",IF(Finishes!I35=Finishes!$W$6,"0",IF(Finishes!I35=Finishes!$W$7,"0",IF(Finishes!I35=Finishes!$W$7,"0",IF(Finishes!I35=Finishes!$W$8,"0",+Finishes!$V35-Finishes!I35+1))))))</f>
        <v>3</v>
      </c>
      <c r="J26" s="25" t="str">
        <f>IF(Finishes!J35=Finishes!$W$4,"0",IF(Finishes!J35=Finishes!$W$5,"0",IF(Finishes!J35=Finishes!$W$6,"0",IF(Finishes!J35=Finishes!$W$7,"0",IF(Finishes!J35=Finishes!$W$7,"0",IF(Finishes!J35=Finishes!$W$8,"0",+Finishes!$V35-Finishes!J35+1))))))</f>
        <v>0</v>
      </c>
      <c r="K26" s="25" t="str">
        <f>IF(Finishes!K35=Finishes!$W$4,"0",IF(Finishes!K35=Finishes!$W$5,"0",IF(Finishes!K35=Finishes!$W$6,"0",IF(Finishes!K35=Finishes!$W$7,"0",IF(Finishes!K35=Finishes!$W$7,"0",IF(Finishes!K35=Finishes!$W$8,"0",+Finishes!$V35-Finishes!K35+1))))))</f>
        <v>0</v>
      </c>
      <c r="L26" s="25" t="str">
        <f>IF(Finishes!L35=Finishes!$W$4,"0",IF(Finishes!L35=Finishes!$W$5,"0",IF(Finishes!L35=Finishes!$W$6,"0",IF(Finishes!L35=Finishes!$W$7,"0",IF(Finishes!L35=Finishes!$W$7,"0",IF(Finishes!L35=Finishes!$W$8,"0",+Finishes!$V35-Finishes!L35+1))))))</f>
        <v>0</v>
      </c>
      <c r="M26" s="25" t="str">
        <f>IF(Finishes!M35=Finishes!$W$4,"0",IF(Finishes!M35=Finishes!$W$5,"0",IF(Finishes!M35=Finishes!$W$6,"0",IF(Finishes!M35=Finishes!$W$7,"0",IF(Finishes!M35=Finishes!$W$7,"0",IF(Finishes!M35=Finishes!$W$8,"0",+Finishes!$V35-Finishes!M35+1))))))</f>
        <v>0</v>
      </c>
      <c r="N26" s="25" t="str">
        <f>IF(Finishes!N35=Finishes!$W$4,"0",IF(Finishes!N35=Finishes!$W$5,"0",IF(Finishes!N35=Finishes!$W$6,"0",IF(Finishes!N35=Finishes!$W$7,"0",IF(Finishes!N35=Finishes!$W$7,"0",IF(Finishes!N35=Finishes!$W$8,"0",+Finishes!$V35-Finishes!N35+1))))))</f>
        <v>0</v>
      </c>
      <c r="O26" s="33" t="str">
        <f>IF(Finishes!P35=Finishes!$W$4,"0",IF(Finishes!P35=Finishes!$W$5,"0",IF(Finishes!P35=Finishes!$W$6,"0",IF(Finishes!P35=Finishes!$W$7,"0",IF(Finishes!P35=Finishes!$W$7,"0",IF(Finishes!P35=Finishes!$W$8,"0",+Finishes!$V35-Finishes!P35+1))))))</f>
        <v>0</v>
      </c>
      <c r="P26" s="33" t="str">
        <f>IF(Finishes!Q35=Finishes!$W$4,"0",IF(Finishes!Q35=Finishes!$W$5,"0",IF(Finishes!Q35=Finishes!$W$6,"0",IF(Finishes!Q35=Finishes!$W$7,"0",IF(Finishes!Q35=Finishes!$W$7,"0",IF(Finishes!Q35=Finishes!$W$8,"0",+Finishes!$V35-Finishes!Q35+1))))))</f>
        <v>0</v>
      </c>
      <c r="Q26" s="10">
        <f t="shared" si="1"/>
        <v>7</v>
      </c>
    </row>
    <row r="27" spans="1:17">
      <c r="A27" s="41">
        <f>Finishes!A36</f>
        <v>25</v>
      </c>
      <c r="B27" s="13">
        <f>Finishes!B36</f>
        <v>39041</v>
      </c>
      <c r="C27" s="25">
        <f>IF(Finishes!C36=Finishes!$W$4,"0",IF(Finishes!C36=Finishes!$W$5,"0",IF(Finishes!C36=Finishes!$W$6,"0",IF(Finishes!C36=Finishes!$W$7,"0",IF(Finishes!C36=Finishes!$W$7,"0",IF(Finishes!C36=Finishes!$W$8,"0",+Finishes!$V36-Finishes!C36+1))))))</f>
        <v>7</v>
      </c>
      <c r="D27" s="25">
        <f>IF(Finishes!D36=Finishes!$W$4,"0",IF(Finishes!D36=Finishes!$W$5,"0",IF(Finishes!D36=Finishes!$W$6,"0",IF(Finishes!D36=Finishes!$W$7,"0",IF(Finishes!D36=Finishes!$W$7,"0",IF(Finishes!D36=Finishes!$W$8,"0",+Finishes!$V36-Finishes!D36+1))))))</f>
        <v>5</v>
      </c>
      <c r="E27" s="25">
        <f>IF(Finishes!E36=Finishes!$W$4,"0",IF(Finishes!E36=Finishes!$W$5,"0",IF(Finishes!E36=Finishes!$W$6,"0",IF(Finishes!E36=Finishes!$W$7,"0",IF(Finishes!E36=Finishes!$W$7,"0",IF(Finishes!E36=Finishes!$W$8,"0",+Finishes!$V36-Finishes!E36+1))))))</f>
        <v>2</v>
      </c>
      <c r="F27" s="25">
        <f>IF(Finishes!F36=Finishes!$W$4,"0",IF(Finishes!F36=Finishes!$W$5,"0",IF(Finishes!F36=Finishes!$W$6,"0",IF(Finishes!F36=Finishes!$W$7,"0",IF(Finishes!F36=Finishes!$W$7,"0",IF(Finishes!F36=Finishes!$W$8,"0",+Finishes!$V36-Finishes!F36+1))))))</f>
        <v>4</v>
      </c>
      <c r="G27" s="25" t="str">
        <f>IF(Finishes!G36=Finishes!$W$4,"0",IF(Finishes!G36=Finishes!$W$5,"0",IF(Finishes!G36=Finishes!$W$6,"0",IF(Finishes!G36=Finishes!$W$7,"0",IF(Finishes!G36=Finishes!$W$7,"0",IF(Finishes!G36=Finishes!$W$8,"0",+Finishes!$V36-Finishes!G36+1))))))</f>
        <v>0</v>
      </c>
      <c r="H27" s="25">
        <f>IF(Finishes!H36=Finishes!$W$4,"0",IF(Finishes!H36=Finishes!$W$5,"0",IF(Finishes!H36=Finishes!$W$6,"0",IF(Finishes!H36=Finishes!$W$7,"0",IF(Finishes!H36=Finishes!$W$7,"0",IF(Finishes!H36=Finishes!$W$8,"0",+Finishes!$V36-Finishes!H36+1))))))</f>
        <v>6</v>
      </c>
      <c r="I27" s="25">
        <f>IF(Finishes!I36=Finishes!$W$4,"0",IF(Finishes!I36=Finishes!$W$5,"0",IF(Finishes!I36=Finishes!$W$6,"0",IF(Finishes!I36=Finishes!$W$7,"0",IF(Finishes!I36=Finishes!$W$7,"0",IF(Finishes!I36=Finishes!$W$8,"0",+Finishes!$V36-Finishes!I36+1))))))</f>
        <v>3</v>
      </c>
      <c r="J27" s="25" t="str">
        <f>IF(Finishes!J36=Finishes!$W$4,"0",IF(Finishes!J36=Finishes!$W$5,"0",IF(Finishes!J36=Finishes!$W$6,"0",IF(Finishes!J36=Finishes!$W$7,"0",IF(Finishes!J36=Finishes!$W$7,"0",IF(Finishes!J36=Finishes!$W$8,"0",+Finishes!$V36-Finishes!J36+1))))))</f>
        <v>0</v>
      </c>
      <c r="K27" s="25" t="str">
        <f>IF(Finishes!K36=Finishes!$W$4,"0",IF(Finishes!K36=Finishes!$W$5,"0",IF(Finishes!K36=Finishes!$W$6,"0",IF(Finishes!K36=Finishes!$W$7,"0",IF(Finishes!K36=Finishes!$W$7,"0",IF(Finishes!K36=Finishes!$W$8,"0",+Finishes!$V36-Finishes!K36+1))))))</f>
        <v>0</v>
      </c>
      <c r="L27" s="25" t="str">
        <f>IF(Finishes!L36=Finishes!$W$4,"0",IF(Finishes!L36=Finishes!$W$5,"0",IF(Finishes!L36=Finishes!$W$6,"0",IF(Finishes!L36=Finishes!$W$7,"0",IF(Finishes!L36=Finishes!$W$7,"0",IF(Finishes!L36=Finishes!$W$8,"0",+Finishes!$V36-Finishes!L36+1))))))</f>
        <v>0</v>
      </c>
      <c r="M27" s="25" t="str">
        <f>IF(Finishes!M36=Finishes!$W$4,"0",IF(Finishes!M36=Finishes!$W$5,"0",IF(Finishes!M36=Finishes!$W$6,"0",IF(Finishes!M36=Finishes!$W$7,"0",IF(Finishes!M36=Finishes!$W$7,"0",IF(Finishes!M36=Finishes!$W$8,"0",+Finishes!$V36-Finishes!M36+1))))))</f>
        <v>0</v>
      </c>
      <c r="N27" s="25" t="str">
        <f>IF(Finishes!N36=Finishes!$W$4,"0",IF(Finishes!N36=Finishes!$W$5,"0",IF(Finishes!N36=Finishes!$W$6,"0",IF(Finishes!N36=Finishes!$W$7,"0",IF(Finishes!N36=Finishes!$W$7,"0",IF(Finishes!N36=Finishes!$W$8,"0",+Finishes!$V36-Finishes!N36+1))))))</f>
        <v>0</v>
      </c>
      <c r="O27" s="33" t="str">
        <f>IF(Finishes!P36=Finishes!$W$4,"0",IF(Finishes!P36=Finishes!$W$5,"0",IF(Finishes!P36=Finishes!$W$6,"0",IF(Finishes!P36=Finishes!$W$7,"0",IF(Finishes!P36=Finishes!$W$7,"0",IF(Finishes!P36=Finishes!$W$8,"0",+Finishes!$V36-Finishes!P36+1))))))</f>
        <v>0</v>
      </c>
      <c r="P27" s="33" t="str">
        <f>IF(Finishes!Q36=Finishes!$W$4,"0",IF(Finishes!Q36=Finishes!$W$5,"0",IF(Finishes!Q36=Finishes!$W$6,"0",IF(Finishes!Q36=Finishes!$W$7,"0",IF(Finishes!Q36=Finishes!$W$7,"0",IF(Finishes!Q36=Finishes!$W$8,"0",+Finishes!$V36-Finishes!Q36+1))))))</f>
        <v>0</v>
      </c>
      <c r="Q27" s="10">
        <f t="shared" si="1"/>
        <v>6</v>
      </c>
    </row>
    <row r="28" spans="1:17">
      <c r="A28" s="41">
        <f>Finishes!A37</f>
        <v>26</v>
      </c>
      <c r="B28" s="13">
        <f>Finishes!B37</f>
        <v>39048</v>
      </c>
      <c r="C28" s="25">
        <f>IF(Finishes!C37=Finishes!$W$4,"0",IF(Finishes!C37=Finishes!$W$5,"0",IF(Finishes!C37=Finishes!$W$6,"0",IF(Finishes!C37=Finishes!$W$7,"0",IF(Finishes!C37=Finishes!$W$7,"0",IF(Finishes!C37=Finishes!$W$8,"0",+Finishes!$V37-Finishes!C37+1))))))</f>
        <v>4</v>
      </c>
      <c r="D28" s="25">
        <f>IF(Finishes!D37=Finishes!$W$4,"0",IF(Finishes!D37=Finishes!$W$5,"0",IF(Finishes!D37=Finishes!$W$6,"0",IF(Finishes!D37=Finishes!$W$7,"0",IF(Finishes!D37=Finishes!$W$7,"0",IF(Finishes!D37=Finishes!$W$8,"0",+Finishes!$V37-Finishes!D37+1))))))</f>
        <v>5</v>
      </c>
      <c r="E28" s="25" t="str">
        <f>IF(Finishes!E37=Finishes!$W$4,"0",IF(Finishes!E37=Finishes!$W$5,"0",IF(Finishes!E37=Finishes!$W$6,"0",IF(Finishes!E37=Finishes!$W$7,"0",IF(Finishes!E37=Finishes!$W$7,"0",IF(Finishes!E37=Finishes!$W$8,"0",+Finishes!$V37-Finishes!E37+1))))))</f>
        <v>0</v>
      </c>
      <c r="F28" s="25">
        <f>IF(Finishes!F37=Finishes!$W$4,"0",IF(Finishes!F37=Finishes!$W$5,"0",IF(Finishes!F37=Finishes!$W$6,"0",IF(Finishes!F37=Finishes!$W$7,"0",IF(Finishes!F37=Finishes!$W$7,"0",IF(Finishes!F37=Finishes!$W$8,"0",+Finishes!$V37-Finishes!F37+1))))))</f>
        <v>2</v>
      </c>
      <c r="G28" s="25">
        <f>IF(Finishes!G37=Finishes!$W$4,"0",IF(Finishes!G37=Finishes!$W$5,"0",IF(Finishes!G37=Finishes!$W$6,"0",IF(Finishes!G37=Finishes!$W$7,"0",IF(Finishes!G37=Finishes!$W$7,"0",IF(Finishes!G37=Finishes!$W$8,"0",+Finishes!$V37-Finishes!G37+1))))))</f>
        <v>3</v>
      </c>
      <c r="H28" s="25" t="str">
        <f>IF(Finishes!H37=Finishes!$W$4,"0",IF(Finishes!H37=Finishes!$W$5,"0",IF(Finishes!H37=Finishes!$W$6,"0",IF(Finishes!H37=Finishes!$W$7,"0",IF(Finishes!H37=Finishes!$W$7,"0",IF(Finishes!H37=Finishes!$W$8,"0",+Finishes!$V37-Finishes!H37+1))))))</f>
        <v>0</v>
      </c>
      <c r="I28" s="25">
        <f>IF(Finishes!I37=Finishes!$W$4,"0",IF(Finishes!I37=Finishes!$W$5,"0",IF(Finishes!I37=Finishes!$W$6,"0",IF(Finishes!I37=Finishes!$W$7,"0",IF(Finishes!I37=Finishes!$W$7,"0",IF(Finishes!I37=Finishes!$W$8,"0",+Finishes!$V37-Finishes!I37+1))))))</f>
        <v>1</v>
      </c>
      <c r="J28" s="25" t="str">
        <f>IF(Finishes!J37=Finishes!$W$4,"0",IF(Finishes!J37=Finishes!$W$5,"0",IF(Finishes!J37=Finishes!$W$6,"0",IF(Finishes!J37=Finishes!$W$7,"0",IF(Finishes!J37=Finishes!$W$7,"0",IF(Finishes!J37=Finishes!$W$8,"0",+Finishes!$V37-Finishes!J37+1))))))</f>
        <v>0</v>
      </c>
      <c r="K28" s="25" t="str">
        <f>IF(Finishes!K37=Finishes!$W$4,"0",IF(Finishes!K37=Finishes!$W$5,"0",IF(Finishes!K37=Finishes!$W$6,"0",IF(Finishes!K37=Finishes!$W$7,"0",IF(Finishes!K37=Finishes!$W$7,"0",IF(Finishes!K37=Finishes!$W$8,"0",+Finishes!$V37-Finishes!K37+1))))))</f>
        <v>0</v>
      </c>
      <c r="L28" s="25" t="str">
        <f>IF(Finishes!L37=Finishes!$W$4,"0",IF(Finishes!L37=Finishes!$W$5,"0",IF(Finishes!L37=Finishes!$W$6,"0",IF(Finishes!L37=Finishes!$W$7,"0",IF(Finishes!L37=Finishes!$W$7,"0",IF(Finishes!L37=Finishes!$W$8,"0",+Finishes!$V37-Finishes!L37+1))))))</f>
        <v>0</v>
      </c>
      <c r="M28" s="25" t="str">
        <f>IF(Finishes!M37=Finishes!$W$4,"0",IF(Finishes!M37=Finishes!$W$5,"0",IF(Finishes!M37=Finishes!$W$6,"0",IF(Finishes!M37=Finishes!$W$7,"0",IF(Finishes!M37=Finishes!$W$7,"0",IF(Finishes!M37=Finishes!$W$8,"0",+Finishes!$V37-Finishes!M37+1))))))</f>
        <v>0</v>
      </c>
      <c r="N28" s="25" t="str">
        <f>IF(Finishes!N37=Finishes!$W$4,"0",IF(Finishes!N37=Finishes!$W$5,"0",IF(Finishes!N37=Finishes!$W$6,"0",IF(Finishes!N37=Finishes!$W$7,"0",IF(Finishes!N37=Finishes!$W$7,"0",IF(Finishes!N37=Finishes!$W$8,"0",+Finishes!$V37-Finishes!N37+1))))))</f>
        <v>0</v>
      </c>
      <c r="O28" s="33" t="str">
        <f>IF(Finishes!P37=Finishes!$W$4,"0",IF(Finishes!P37=Finishes!$W$5,"0",IF(Finishes!P37=Finishes!$W$6,"0",IF(Finishes!P37=Finishes!$W$7,"0",IF(Finishes!P37=Finishes!$W$7,"0",IF(Finishes!P37=Finishes!$W$8,"0",+Finishes!$V37-Finishes!P37+1))))))</f>
        <v>0</v>
      </c>
      <c r="P28" s="33" t="str">
        <f>IF(Finishes!Q37=Finishes!$W$4,"0",IF(Finishes!Q37=Finishes!$W$5,"0",IF(Finishes!Q37=Finishes!$W$6,"0",IF(Finishes!Q37=Finishes!$W$7,"0",IF(Finishes!Q37=Finishes!$W$7,"0",IF(Finishes!Q37=Finishes!$W$8,"0",+Finishes!$V37-Finishes!Q37+1))))))</f>
        <v>0</v>
      </c>
      <c r="Q28" s="10">
        <f t="shared" si="1"/>
        <v>5</v>
      </c>
    </row>
    <row r="29" spans="1:17">
      <c r="A29" s="41">
        <f>Finishes!A38</f>
        <v>27</v>
      </c>
      <c r="B29" s="13">
        <f>Finishes!B38</f>
        <v>39048</v>
      </c>
      <c r="C29" s="25">
        <f>IF(Finishes!C38=Finishes!$W$4,"0",IF(Finishes!C38=Finishes!$W$5,"0",IF(Finishes!C38=Finishes!$W$6,"0",IF(Finishes!C38=Finishes!$W$7,"0",IF(Finishes!C38=Finishes!$W$7,"0",IF(Finishes!C38=Finishes!$W$8,"0",+Finishes!$V38-Finishes!C38+1))))))</f>
        <v>4</v>
      </c>
      <c r="D29" s="25">
        <f>IF(Finishes!D38=Finishes!$W$4,"0",IF(Finishes!D38=Finishes!$W$5,"0",IF(Finishes!D38=Finishes!$W$6,"0",IF(Finishes!D38=Finishes!$W$7,"0",IF(Finishes!D38=Finishes!$W$7,"0",IF(Finishes!D38=Finishes!$W$8,"0",+Finishes!$V38-Finishes!D38+1))))))</f>
        <v>5</v>
      </c>
      <c r="E29" s="25" t="str">
        <f>IF(Finishes!E38=Finishes!$W$4,"0",IF(Finishes!E38=Finishes!$W$5,"0",IF(Finishes!E38=Finishes!$W$6,"0",IF(Finishes!E38=Finishes!$W$7,"0",IF(Finishes!E38=Finishes!$W$7,"0",IF(Finishes!E38=Finishes!$W$8,"0",+Finishes!$V38-Finishes!E38+1))))))</f>
        <v>0</v>
      </c>
      <c r="F29" s="25">
        <f>IF(Finishes!F38=Finishes!$W$4,"0",IF(Finishes!F38=Finishes!$W$5,"0",IF(Finishes!F38=Finishes!$W$6,"0",IF(Finishes!F38=Finishes!$W$7,"0",IF(Finishes!F38=Finishes!$W$7,"0",IF(Finishes!F38=Finishes!$W$8,"0",+Finishes!$V38-Finishes!F38+1))))))</f>
        <v>3</v>
      </c>
      <c r="G29" s="25">
        <f>IF(Finishes!G38=Finishes!$W$4,"0",IF(Finishes!G38=Finishes!$W$5,"0",IF(Finishes!G38=Finishes!$W$6,"0",IF(Finishes!G38=Finishes!$W$7,"0",IF(Finishes!G38=Finishes!$W$7,"0",IF(Finishes!G38=Finishes!$W$8,"0",+Finishes!$V38-Finishes!G38+1))))))</f>
        <v>2</v>
      </c>
      <c r="H29" s="25" t="str">
        <f>IF(Finishes!H38=Finishes!$W$4,"0",IF(Finishes!H38=Finishes!$W$5,"0",IF(Finishes!H38=Finishes!$W$6,"0",IF(Finishes!H38=Finishes!$W$7,"0",IF(Finishes!H38=Finishes!$W$7,"0",IF(Finishes!H38=Finishes!$W$8,"0",+Finishes!$V38-Finishes!H38+1))))))</f>
        <v>0</v>
      </c>
      <c r="I29" s="25">
        <f>IF(Finishes!I38=Finishes!$W$4,"0",IF(Finishes!I38=Finishes!$W$5,"0",IF(Finishes!I38=Finishes!$W$6,"0",IF(Finishes!I38=Finishes!$W$7,"0",IF(Finishes!I38=Finishes!$W$7,"0",IF(Finishes!I38=Finishes!$W$8,"0",+Finishes!$V38-Finishes!I38+1))))))</f>
        <v>1</v>
      </c>
      <c r="J29" s="25" t="str">
        <f>IF(Finishes!J38=Finishes!$W$4,"0",IF(Finishes!J38=Finishes!$W$5,"0",IF(Finishes!J38=Finishes!$W$6,"0",IF(Finishes!J38=Finishes!$W$7,"0",IF(Finishes!J38=Finishes!$W$7,"0",IF(Finishes!J38=Finishes!$W$8,"0",+Finishes!$V38-Finishes!J38+1))))))</f>
        <v>0</v>
      </c>
      <c r="K29" s="25" t="str">
        <f>IF(Finishes!K38=Finishes!$W$4,"0",IF(Finishes!K38=Finishes!$W$5,"0",IF(Finishes!K38=Finishes!$W$6,"0",IF(Finishes!K38=Finishes!$W$7,"0",IF(Finishes!K38=Finishes!$W$7,"0",IF(Finishes!K38=Finishes!$W$8,"0",+Finishes!$V38-Finishes!K38+1))))))</f>
        <v>0</v>
      </c>
      <c r="L29" s="25" t="str">
        <f>IF(Finishes!L38=Finishes!$W$4,"0",IF(Finishes!L38=Finishes!$W$5,"0",IF(Finishes!L38=Finishes!$W$6,"0",IF(Finishes!L38=Finishes!$W$7,"0",IF(Finishes!L38=Finishes!$W$7,"0",IF(Finishes!L38=Finishes!$W$8,"0",+Finishes!$V38-Finishes!L38+1))))))</f>
        <v>0</v>
      </c>
      <c r="M29" s="25" t="str">
        <f>IF(Finishes!M38=Finishes!$W$4,"0",IF(Finishes!M38=Finishes!$W$5,"0",IF(Finishes!M38=Finishes!$W$6,"0",IF(Finishes!M38=Finishes!$W$7,"0",IF(Finishes!M38=Finishes!$W$7,"0",IF(Finishes!M38=Finishes!$W$8,"0",+Finishes!$V38-Finishes!M38+1))))))</f>
        <v>0</v>
      </c>
      <c r="N29" s="25" t="str">
        <f>IF(Finishes!N38=Finishes!$W$4,"0",IF(Finishes!N38=Finishes!$W$5,"0",IF(Finishes!N38=Finishes!$W$6,"0",IF(Finishes!N38=Finishes!$W$7,"0",IF(Finishes!N38=Finishes!$W$7,"0",IF(Finishes!N38=Finishes!$W$8,"0",+Finishes!$V38-Finishes!N38+1))))))</f>
        <v>0</v>
      </c>
      <c r="O29" s="33" t="str">
        <f>IF(Finishes!P38=Finishes!$W$4,"0",IF(Finishes!P38=Finishes!$W$5,"0",IF(Finishes!P38=Finishes!$W$6,"0",IF(Finishes!P38=Finishes!$W$7,"0",IF(Finishes!P38=Finishes!$W$7,"0",IF(Finishes!P38=Finishes!$W$8,"0",+Finishes!$V38-Finishes!P38+1))))))</f>
        <v>0</v>
      </c>
      <c r="P29" s="33" t="str">
        <f>IF(Finishes!Q38=Finishes!$W$4,"0",IF(Finishes!Q38=Finishes!$W$5,"0",IF(Finishes!Q38=Finishes!$W$6,"0",IF(Finishes!Q38=Finishes!$W$7,"0",IF(Finishes!Q38=Finishes!$W$7,"0",IF(Finishes!Q38=Finishes!$W$8,"0",+Finishes!$V38-Finishes!Q38+1))))))</f>
        <v>0</v>
      </c>
      <c r="Q29" s="10">
        <f t="shared" si="1"/>
        <v>5</v>
      </c>
    </row>
    <row r="30" spans="1:17">
      <c r="A30" s="41">
        <f>Finishes!A39</f>
        <v>28</v>
      </c>
      <c r="B30" s="13">
        <f>Finishes!B39</f>
        <v>39048</v>
      </c>
      <c r="C30" s="25">
        <f>IF(Finishes!C39=Finishes!$W$4,"0",IF(Finishes!C39=Finishes!$W$5,"0",IF(Finishes!C39=Finishes!$W$6,"0",IF(Finishes!C39=Finishes!$W$7,"0",IF(Finishes!C39=Finishes!$W$7,"0",IF(Finishes!C39=Finishes!$W$8,"0",+Finishes!$V39-Finishes!C39+1))))))</f>
        <v>4</v>
      </c>
      <c r="D30" s="25">
        <f>IF(Finishes!D39=Finishes!$W$4,"0",IF(Finishes!D39=Finishes!$W$5,"0",IF(Finishes!D39=Finishes!$W$6,"0",IF(Finishes!D39=Finishes!$W$7,"0",IF(Finishes!D39=Finishes!$W$7,"0",IF(Finishes!D39=Finishes!$W$8,"0",+Finishes!$V39-Finishes!D39+1))))))</f>
        <v>5</v>
      </c>
      <c r="E30" s="25" t="str">
        <f>IF(Finishes!E39=Finishes!$W$4,"0",IF(Finishes!E39=Finishes!$W$5,"0",IF(Finishes!E39=Finishes!$W$6,"0",IF(Finishes!E39=Finishes!$W$7,"0",IF(Finishes!E39=Finishes!$W$7,"0",IF(Finishes!E39=Finishes!$W$8,"0",+Finishes!$V39-Finishes!E39+1))))))</f>
        <v>0</v>
      </c>
      <c r="F30" s="25">
        <f>IF(Finishes!F39=Finishes!$W$4,"0",IF(Finishes!F39=Finishes!$W$5,"0",IF(Finishes!F39=Finishes!$W$6,"0",IF(Finishes!F39=Finishes!$W$7,"0",IF(Finishes!F39=Finishes!$W$7,"0",IF(Finishes!F39=Finishes!$W$8,"0",+Finishes!$V39-Finishes!F39+1))))))</f>
        <v>1</v>
      </c>
      <c r="G30" s="25">
        <f>IF(Finishes!G39=Finishes!$W$4,"0",IF(Finishes!G39=Finishes!$W$5,"0",IF(Finishes!G39=Finishes!$W$6,"0",IF(Finishes!G39=Finishes!$W$7,"0",IF(Finishes!G39=Finishes!$W$7,"0",IF(Finishes!G39=Finishes!$W$8,"0",+Finishes!$V39-Finishes!G39+1))))))</f>
        <v>2</v>
      </c>
      <c r="H30" s="25" t="str">
        <f>IF(Finishes!H39=Finishes!$W$4,"0",IF(Finishes!H39=Finishes!$W$5,"0",IF(Finishes!H39=Finishes!$W$6,"0",IF(Finishes!H39=Finishes!$W$7,"0",IF(Finishes!H39=Finishes!$W$7,"0",IF(Finishes!H39=Finishes!$W$8,"0",+Finishes!$V39-Finishes!H39+1))))))</f>
        <v>0</v>
      </c>
      <c r="I30" s="25">
        <f>IF(Finishes!I39=Finishes!$W$4,"0",IF(Finishes!I39=Finishes!$W$5,"0",IF(Finishes!I39=Finishes!$W$6,"0",IF(Finishes!I39=Finishes!$W$7,"0",IF(Finishes!I39=Finishes!$W$7,"0",IF(Finishes!I39=Finishes!$W$8,"0",+Finishes!$V39-Finishes!I39+1))))))</f>
        <v>3</v>
      </c>
      <c r="J30" s="25" t="str">
        <f>IF(Finishes!J39=Finishes!$W$4,"0",IF(Finishes!J39=Finishes!$W$5,"0",IF(Finishes!J39=Finishes!$W$6,"0",IF(Finishes!J39=Finishes!$W$7,"0",IF(Finishes!J39=Finishes!$W$7,"0",IF(Finishes!J39=Finishes!$W$8,"0",+Finishes!$V39-Finishes!J39+1))))))</f>
        <v>0</v>
      </c>
      <c r="K30" s="25" t="str">
        <f>IF(Finishes!K39=Finishes!$W$4,"0",IF(Finishes!K39=Finishes!$W$5,"0",IF(Finishes!K39=Finishes!$W$6,"0",IF(Finishes!K39=Finishes!$W$7,"0",IF(Finishes!K39=Finishes!$W$7,"0",IF(Finishes!K39=Finishes!$W$8,"0",+Finishes!$V39-Finishes!K39+1))))))</f>
        <v>0</v>
      </c>
      <c r="L30" s="25" t="str">
        <f>IF(Finishes!L39=Finishes!$W$4,"0",IF(Finishes!L39=Finishes!$W$5,"0",IF(Finishes!L39=Finishes!$W$6,"0",IF(Finishes!L39=Finishes!$W$7,"0",IF(Finishes!L39=Finishes!$W$7,"0",IF(Finishes!L39=Finishes!$W$8,"0",+Finishes!$V39-Finishes!L39+1))))))</f>
        <v>0</v>
      </c>
      <c r="M30" s="25" t="str">
        <f>IF(Finishes!M39=Finishes!$W$4,"0",IF(Finishes!M39=Finishes!$W$5,"0",IF(Finishes!M39=Finishes!$W$6,"0",IF(Finishes!M39=Finishes!$W$7,"0",IF(Finishes!M39=Finishes!$W$7,"0",IF(Finishes!M39=Finishes!$W$8,"0",+Finishes!$V39-Finishes!M39+1))))))</f>
        <v>0</v>
      </c>
      <c r="N30" s="25" t="str">
        <f>IF(Finishes!N39=Finishes!$W$4,"0",IF(Finishes!N39=Finishes!$W$5,"0",IF(Finishes!N39=Finishes!$W$6,"0",IF(Finishes!N39=Finishes!$W$7,"0",IF(Finishes!N39=Finishes!$W$7,"0",IF(Finishes!N39=Finishes!$W$8,"0",+Finishes!$V39-Finishes!N39+1))))))</f>
        <v>0</v>
      </c>
      <c r="O30" s="33" t="str">
        <f>IF(Finishes!P39=Finishes!$W$4,"0",IF(Finishes!P39=Finishes!$W$5,"0",IF(Finishes!P39=Finishes!$W$6,"0",IF(Finishes!P39=Finishes!$W$7,"0",IF(Finishes!P39=Finishes!$W$7,"0",IF(Finishes!P39=Finishes!$W$8,"0",+Finishes!$V39-Finishes!P39+1))))))</f>
        <v>0</v>
      </c>
      <c r="P30" s="33" t="str">
        <f>IF(Finishes!Q39=Finishes!$W$4,"0",IF(Finishes!Q39=Finishes!$W$5,"0",IF(Finishes!Q39=Finishes!$W$6,"0",IF(Finishes!Q39=Finishes!$W$7,"0",IF(Finishes!Q39=Finishes!$W$7,"0",IF(Finishes!Q39=Finishes!$W$8,"0",+Finishes!$V39-Finishes!Q39+1))))))</f>
        <v>0</v>
      </c>
      <c r="Q30" s="10">
        <f t="shared" si="1"/>
        <v>5</v>
      </c>
    </row>
    <row r="31" spans="1:17">
      <c r="A31" s="41">
        <f>Finishes!A40</f>
        <v>29</v>
      </c>
      <c r="B31" s="13">
        <f>Finishes!B40</f>
        <v>39048</v>
      </c>
      <c r="C31" s="25">
        <f>IF(Finishes!C40=Finishes!$W$4,"0",IF(Finishes!C40=Finishes!$W$5,"0",IF(Finishes!C40=Finishes!$W$6,"0",IF(Finishes!C40=Finishes!$W$7,"0",IF(Finishes!C40=Finishes!$W$7,"0",IF(Finishes!C40=Finishes!$W$8,"0",+Finishes!$V40-Finishes!C40+1))))))</f>
        <v>5</v>
      </c>
      <c r="D31" s="25">
        <f>IF(Finishes!D40=Finishes!$W$4,"0",IF(Finishes!D40=Finishes!$W$5,"0",IF(Finishes!D40=Finishes!$W$6,"0",IF(Finishes!D40=Finishes!$W$7,"0",IF(Finishes!D40=Finishes!$W$7,"0",IF(Finishes!D40=Finishes!$W$8,"0",+Finishes!$V40-Finishes!D40+1))))))</f>
        <v>4</v>
      </c>
      <c r="E31" s="25" t="str">
        <f>IF(Finishes!E40=Finishes!$W$4,"0",IF(Finishes!E40=Finishes!$W$5,"0",IF(Finishes!E40=Finishes!$W$6,"0",IF(Finishes!E40=Finishes!$W$7,"0",IF(Finishes!E40=Finishes!$W$7,"0",IF(Finishes!E40=Finishes!$W$8,"0",+Finishes!$V40-Finishes!E40+1))))))</f>
        <v>0</v>
      </c>
      <c r="F31" s="25">
        <f>IF(Finishes!F40=Finishes!$W$4,"0",IF(Finishes!F40=Finishes!$W$5,"0",IF(Finishes!F40=Finishes!$W$6,"0",IF(Finishes!F40=Finishes!$W$7,"0",IF(Finishes!F40=Finishes!$W$7,"0",IF(Finishes!F40=Finishes!$W$8,"0",+Finishes!$V40-Finishes!F40+1))))))</f>
        <v>1</v>
      </c>
      <c r="G31" s="25">
        <f>IF(Finishes!G40=Finishes!$W$4,"0",IF(Finishes!G40=Finishes!$W$5,"0",IF(Finishes!G40=Finishes!$W$6,"0",IF(Finishes!G40=Finishes!$W$7,"0",IF(Finishes!G40=Finishes!$W$7,"0",IF(Finishes!G40=Finishes!$W$8,"0",+Finishes!$V40-Finishes!G40+1))))))</f>
        <v>2</v>
      </c>
      <c r="H31" s="25" t="str">
        <f>IF(Finishes!H40=Finishes!$W$4,"0",IF(Finishes!H40=Finishes!$W$5,"0",IF(Finishes!H40=Finishes!$W$6,"0",IF(Finishes!H40=Finishes!$W$7,"0",IF(Finishes!H40=Finishes!$W$7,"0",IF(Finishes!H40=Finishes!$W$8,"0",+Finishes!$V40-Finishes!H40+1))))))</f>
        <v>0</v>
      </c>
      <c r="I31" s="25">
        <f>IF(Finishes!I40=Finishes!$W$4,"0",IF(Finishes!I40=Finishes!$W$5,"0",IF(Finishes!I40=Finishes!$W$6,"0",IF(Finishes!I40=Finishes!$W$7,"0",IF(Finishes!I40=Finishes!$W$7,"0",IF(Finishes!I40=Finishes!$W$8,"0",+Finishes!$V40-Finishes!I40+1))))))</f>
        <v>3</v>
      </c>
      <c r="J31" s="25" t="str">
        <f>IF(Finishes!J40=Finishes!$W$4,"0",IF(Finishes!J40=Finishes!$W$5,"0",IF(Finishes!J40=Finishes!$W$6,"0",IF(Finishes!J40=Finishes!$W$7,"0",IF(Finishes!J40=Finishes!$W$7,"0",IF(Finishes!J40=Finishes!$W$8,"0",+Finishes!$V40-Finishes!J40+1))))))</f>
        <v>0</v>
      </c>
      <c r="K31" s="25" t="str">
        <f>IF(Finishes!K40=Finishes!$W$4,"0",IF(Finishes!K40=Finishes!$W$5,"0",IF(Finishes!K40=Finishes!$W$6,"0",IF(Finishes!K40=Finishes!$W$7,"0",IF(Finishes!K40=Finishes!$W$7,"0",IF(Finishes!K40=Finishes!$W$8,"0",+Finishes!$V40-Finishes!K40+1))))))</f>
        <v>0</v>
      </c>
      <c r="L31" s="25" t="str">
        <f>IF(Finishes!L40=Finishes!$W$4,"0",IF(Finishes!L40=Finishes!$W$5,"0",IF(Finishes!L40=Finishes!$W$6,"0",IF(Finishes!L40=Finishes!$W$7,"0",IF(Finishes!L40=Finishes!$W$7,"0",IF(Finishes!L40=Finishes!$W$8,"0",+Finishes!$V40-Finishes!L40+1))))))</f>
        <v>0</v>
      </c>
      <c r="M31" s="25" t="str">
        <f>IF(Finishes!M40=Finishes!$W$4,"0",IF(Finishes!M40=Finishes!$W$5,"0",IF(Finishes!M40=Finishes!$W$6,"0",IF(Finishes!M40=Finishes!$W$7,"0",IF(Finishes!M40=Finishes!$W$7,"0",IF(Finishes!M40=Finishes!$W$8,"0",+Finishes!$V40-Finishes!M40+1))))))</f>
        <v>0</v>
      </c>
      <c r="N31" s="25" t="str">
        <f>IF(Finishes!N40=Finishes!$W$4,"0",IF(Finishes!N40=Finishes!$W$5,"0",IF(Finishes!N40=Finishes!$W$6,"0",IF(Finishes!N40=Finishes!$W$7,"0",IF(Finishes!N40=Finishes!$W$7,"0",IF(Finishes!N40=Finishes!$W$8,"0",+Finishes!$V40-Finishes!N40+1))))))</f>
        <v>0</v>
      </c>
      <c r="O31" s="33" t="str">
        <f>IF(Finishes!P40=Finishes!$W$4,"0",IF(Finishes!P40=Finishes!$W$5,"0",IF(Finishes!P40=Finishes!$W$6,"0",IF(Finishes!P40=Finishes!$W$7,"0",IF(Finishes!P40=Finishes!$W$7,"0",IF(Finishes!P40=Finishes!$W$8,"0",+Finishes!$V40-Finishes!P40+1))))))</f>
        <v>0</v>
      </c>
      <c r="P31" s="33" t="str">
        <f>IF(Finishes!Q40=Finishes!$W$4,"0",IF(Finishes!Q40=Finishes!$W$5,"0",IF(Finishes!Q40=Finishes!$W$6,"0",IF(Finishes!Q40=Finishes!$W$7,"0",IF(Finishes!Q40=Finishes!$W$7,"0",IF(Finishes!Q40=Finishes!$W$8,"0",+Finishes!$V40-Finishes!Q40+1))))))</f>
        <v>0</v>
      </c>
      <c r="Q31" s="10">
        <f t="shared" si="1"/>
        <v>5</v>
      </c>
    </row>
    <row r="32" spans="1:17">
      <c r="A32" s="41">
        <f>Finishes!A41</f>
        <v>30</v>
      </c>
      <c r="B32" s="13">
        <f>Finishes!B41</f>
        <v>39055</v>
      </c>
      <c r="C32" s="25">
        <f>IF(Finishes!C41=Finishes!$W$4,"0",IF(Finishes!C41=Finishes!$W$5,"0",IF(Finishes!C41=Finishes!$W$6,"0",IF(Finishes!C41=Finishes!$W$7,"0",IF(Finishes!C41=Finishes!$W$7,"0",IF(Finishes!C41=Finishes!$W$8,"0",+Finishes!$V41-Finishes!C41+1))))))</f>
        <v>5</v>
      </c>
      <c r="D32" s="25">
        <f>IF(Finishes!D41=Finishes!$W$4,"0",IF(Finishes!D41=Finishes!$W$5,"0",IF(Finishes!D41=Finishes!$W$6,"0",IF(Finishes!D41=Finishes!$W$7,"0",IF(Finishes!D41=Finishes!$W$7,"0",IF(Finishes!D41=Finishes!$W$8,"0",+Finishes!$V41-Finishes!D41+1))))))</f>
        <v>6</v>
      </c>
      <c r="E32" s="25">
        <f>IF(Finishes!E41=Finishes!$W$4,"0",IF(Finishes!E41=Finishes!$W$5,"0",IF(Finishes!E41=Finishes!$W$6,"0",IF(Finishes!E41=Finishes!$W$7,"0",IF(Finishes!E41=Finishes!$W$7,"0",IF(Finishes!E41=Finishes!$W$8,"0",+Finishes!$V41-Finishes!E41+1))))))</f>
        <v>4</v>
      </c>
      <c r="F32" s="25">
        <f>IF(Finishes!F41=Finishes!$W$4,"0",IF(Finishes!F41=Finishes!$W$5,"0",IF(Finishes!F41=Finishes!$W$6,"0",IF(Finishes!F41=Finishes!$W$7,"0",IF(Finishes!F41=Finishes!$W$7,"0",IF(Finishes!F41=Finishes!$W$8,"0",+Finishes!$V41-Finishes!F41+1))))))</f>
        <v>2</v>
      </c>
      <c r="G32" s="25">
        <f>IF(Finishes!G41=Finishes!$W$4,"0",IF(Finishes!G41=Finishes!$W$5,"0",IF(Finishes!G41=Finishes!$W$6,"0",IF(Finishes!G41=Finishes!$W$7,"0",IF(Finishes!G41=Finishes!$W$7,"0",IF(Finishes!G41=Finishes!$W$8,"0",+Finishes!$V41-Finishes!G41+1))))))</f>
        <v>3</v>
      </c>
      <c r="H32" s="25" t="str">
        <f>IF(Finishes!H41=Finishes!$W$4,"0",IF(Finishes!H41=Finishes!$W$5,"0",IF(Finishes!H41=Finishes!$W$6,"0",IF(Finishes!H41=Finishes!$W$7,"0",IF(Finishes!H41=Finishes!$W$7,"0",IF(Finishes!H41=Finishes!$W$8,"0",+Finishes!$V41-Finishes!H41+1))))))</f>
        <v>0</v>
      </c>
      <c r="I32" s="25">
        <f>IF(Finishes!I41=Finishes!$W$4,"0",IF(Finishes!I41=Finishes!$W$5,"0",IF(Finishes!I41=Finishes!$W$6,"0",IF(Finishes!I41=Finishes!$W$7,"0",IF(Finishes!I41=Finishes!$W$7,"0",IF(Finishes!I41=Finishes!$W$8,"0",+Finishes!$V41-Finishes!I41+1))))))</f>
        <v>1</v>
      </c>
      <c r="J32" s="25" t="str">
        <f>IF(Finishes!J41=Finishes!$W$4,"0",IF(Finishes!J41=Finishes!$W$5,"0",IF(Finishes!J41=Finishes!$W$6,"0",IF(Finishes!J41=Finishes!$W$7,"0",IF(Finishes!J41=Finishes!$W$7,"0",IF(Finishes!J41=Finishes!$W$8,"0",+Finishes!$V41-Finishes!J41+1))))))</f>
        <v>0</v>
      </c>
      <c r="K32" s="25" t="str">
        <f>IF(Finishes!K41=Finishes!$W$4,"0",IF(Finishes!K41=Finishes!$W$5,"0",IF(Finishes!K41=Finishes!$W$6,"0",IF(Finishes!K41=Finishes!$W$7,"0",IF(Finishes!K41=Finishes!$W$7,"0",IF(Finishes!K41=Finishes!$W$8,"0",+Finishes!$V41-Finishes!K41+1))))))</f>
        <v>0</v>
      </c>
      <c r="L32" s="25" t="str">
        <f>IF(Finishes!L41=Finishes!$W$4,"0",IF(Finishes!L41=Finishes!$W$5,"0",IF(Finishes!L41=Finishes!$W$6,"0",IF(Finishes!L41=Finishes!$W$7,"0",IF(Finishes!L41=Finishes!$W$7,"0",IF(Finishes!L41=Finishes!$W$8,"0",+Finishes!$V41-Finishes!L41+1))))))</f>
        <v>0</v>
      </c>
      <c r="M32" s="25" t="str">
        <f>IF(Finishes!M41=Finishes!$W$4,"0",IF(Finishes!M41=Finishes!$W$5,"0",IF(Finishes!M41=Finishes!$W$6,"0",IF(Finishes!M41=Finishes!$W$7,"0",IF(Finishes!M41=Finishes!$W$7,"0",IF(Finishes!M41=Finishes!$W$8,"0",+Finishes!$V41-Finishes!M41+1))))))</f>
        <v>0</v>
      </c>
      <c r="N32" s="25" t="str">
        <f>IF(Finishes!N41=Finishes!$W$4,"0",IF(Finishes!N41=Finishes!$W$5,"0",IF(Finishes!N41=Finishes!$W$6,"0",IF(Finishes!N41=Finishes!$W$7,"0",IF(Finishes!N41=Finishes!$W$7,"0",IF(Finishes!N41=Finishes!$W$8,"0",+Finishes!$V41-Finishes!N41+1))))))</f>
        <v>0</v>
      </c>
      <c r="O32" s="33" t="str">
        <f>IF(Finishes!P41=Finishes!$W$4,"0",IF(Finishes!P41=Finishes!$W$5,"0",IF(Finishes!P41=Finishes!$W$6,"0",IF(Finishes!P41=Finishes!$W$7,"0",IF(Finishes!P41=Finishes!$W$7,"0",IF(Finishes!P41=Finishes!$W$8,"0",+Finishes!$V41-Finishes!P41+1))))))</f>
        <v>0</v>
      </c>
      <c r="P32" s="33" t="str">
        <f>IF(Finishes!Q41=Finishes!$W$4,"0",IF(Finishes!Q41=Finishes!$W$5,"0",IF(Finishes!Q41=Finishes!$W$6,"0",IF(Finishes!Q41=Finishes!$W$7,"0",IF(Finishes!Q41=Finishes!$W$7,"0",IF(Finishes!Q41=Finishes!$W$8,"0",+Finishes!$V41-Finishes!Q41+1))))))</f>
        <v>0</v>
      </c>
      <c r="Q32" s="10">
        <f t="shared" si="1"/>
        <v>6</v>
      </c>
    </row>
    <row r="33" spans="1:17">
      <c r="A33" s="41">
        <f>Finishes!A42</f>
        <v>31</v>
      </c>
      <c r="B33" s="13">
        <f>Finishes!B42</f>
        <v>39055</v>
      </c>
      <c r="C33" s="25">
        <f>IF(Finishes!C42=Finishes!$W$4,"0",IF(Finishes!C42=Finishes!$W$5,"0",IF(Finishes!C42=Finishes!$W$6,"0",IF(Finishes!C42=Finishes!$W$7,"0",IF(Finishes!C42=Finishes!$W$7,"0",IF(Finishes!C42=Finishes!$W$8,"0",+Finishes!$V42-Finishes!C42+1))))))</f>
        <v>4</v>
      </c>
      <c r="D33" s="25">
        <f>IF(Finishes!D42=Finishes!$W$4,"0",IF(Finishes!D42=Finishes!$W$5,"0",IF(Finishes!D42=Finishes!$W$6,"0",IF(Finishes!D42=Finishes!$W$7,"0",IF(Finishes!D42=Finishes!$W$7,"0",IF(Finishes!D42=Finishes!$W$8,"0",+Finishes!$V42-Finishes!D42+1))))))</f>
        <v>6</v>
      </c>
      <c r="E33" s="25">
        <f>IF(Finishes!E42=Finishes!$W$4,"0",IF(Finishes!E42=Finishes!$W$5,"0",IF(Finishes!E42=Finishes!$W$6,"0",IF(Finishes!E42=Finishes!$W$7,"0",IF(Finishes!E42=Finishes!$W$7,"0",IF(Finishes!E42=Finishes!$W$8,"0",+Finishes!$V42-Finishes!E42+1))))))</f>
        <v>5</v>
      </c>
      <c r="F33" s="25">
        <f>IF(Finishes!F42=Finishes!$W$4,"0",IF(Finishes!F42=Finishes!$W$5,"0",IF(Finishes!F42=Finishes!$W$6,"0",IF(Finishes!F42=Finishes!$W$7,"0",IF(Finishes!F42=Finishes!$W$7,"0",IF(Finishes!F42=Finishes!$W$8,"0",+Finishes!$V42-Finishes!F42+1))))))</f>
        <v>3</v>
      </c>
      <c r="G33" s="25">
        <f>IF(Finishes!G42=Finishes!$W$4,"0",IF(Finishes!G42=Finishes!$W$5,"0",IF(Finishes!G42=Finishes!$W$6,"0",IF(Finishes!G42=Finishes!$W$7,"0",IF(Finishes!G42=Finishes!$W$7,"0",IF(Finishes!G42=Finishes!$W$8,"0",+Finishes!$V42-Finishes!G42+1))))))</f>
        <v>2</v>
      </c>
      <c r="H33" s="25" t="str">
        <f>IF(Finishes!H42=Finishes!$W$4,"0",IF(Finishes!H42=Finishes!$W$5,"0",IF(Finishes!H42=Finishes!$W$6,"0",IF(Finishes!H42=Finishes!$W$7,"0",IF(Finishes!H42=Finishes!$W$7,"0",IF(Finishes!H42=Finishes!$W$8,"0",+Finishes!$V42-Finishes!H42+1))))))</f>
        <v>0</v>
      </c>
      <c r="I33" s="25">
        <f>IF(Finishes!I42=Finishes!$W$4,"0",IF(Finishes!I42=Finishes!$W$5,"0",IF(Finishes!I42=Finishes!$W$6,"0",IF(Finishes!I42=Finishes!$W$7,"0",IF(Finishes!I42=Finishes!$W$7,"0",IF(Finishes!I42=Finishes!$W$8,"0",+Finishes!$V42-Finishes!I42+1))))))</f>
        <v>1</v>
      </c>
      <c r="J33" s="25" t="str">
        <f>IF(Finishes!J42=Finishes!$W$4,"0",IF(Finishes!J42=Finishes!$W$5,"0",IF(Finishes!J42=Finishes!$W$6,"0",IF(Finishes!J42=Finishes!$W$7,"0",IF(Finishes!J42=Finishes!$W$7,"0",IF(Finishes!J42=Finishes!$W$8,"0",+Finishes!$V42-Finishes!J42+1))))))</f>
        <v>0</v>
      </c>
      <c r="K33" s="25" t="str">
        <f>IF(Finishes!K42=Finishes!$W$4,"0",IF(Finishes!K42=Finishes!$W$5,"0",IF(Finishes!K42=Finishes!$W$6,"0",IF(Finishes!K42=Finishes!$W$7,"0",IF(Finishes!K42=Finishes!$W$7,"0",IF(Finishes!K42=Finishes!$W$8,"0",+Finishes!$V42-Finishes!K42+1))))))</f>
        <v>0</v>
      </c>
      <c r="L33" s="25" t="str">
        <f>IF(Finishes!L42=Finishes!$W$4,"0",IF(Finishes!L42=Finishes!$W$5,"0",IF(Finishes!L42=Finishes!$W$6,"0",IF(Finishes!L42=Finishes!$W$7,"0",IF(Finishes!L42=Finishes!$W$7,"0",IF(Finishes!L42=Finishes!$W$8,"0",+Finishes!$V42-Finishes!L42+1))))))</f>
        <v>0</v>
      </c>
      <c r="M33" s="25" t="str">
        <f>IF(Finishes!M42=Finishes!$W$4,"0",IF(Finishes!M42=Finishes!$W$5,"0",IF(Finishes!M42=Finishes!$W$6,"0",IF(Finishes!M42=Finishes!$W$7,"0",IF(Finishes!M42=Finishes!$W$7,"0",IF(Finishes!M42=Finishes!$W$8,"0",+Finishes!$V42-Finishes!M42+1))))))</f>
        <v>0</v>
      </c>
      <c r="N33" s="25" t="str">
        <f>IF(Finishes!N42=Finishes!$W$4,"0",IF(Finishes!N42=Finishes!$W$5,"0",IF(Finishes!N42=Finishes!$W$6,"0",IF(Finishes!N42=Finishes!$W$7,"0",IF(Finishes!N42=Finishes!$W$7,"0",IF(Finishes!N42=Finishes!$W$8,"0",+Finishes!$V42-Finishes!N42+1))))))</f>
        <v>0</v>
      </c>
      <c r="O33" s="33" t="str">
        <f>IF(Finishes!P42=Finishes!$W$4,"0",IF(Finishes!P42=Finishes!$W$5,"0",IF(Finishes!P42=Finishes!$W$6,"0",IF(Finishes!P42=Finishes!$W$7,"0",IF(Finishes!P42=Finishes!$W$7,"0",IF(Finishes!P42=Finishes!$W$8,"0",+Finishes!$V42-Finishes!P42+1))))))</f>
        <v>0</v>
      </c>
      <c r="P33" s="33" t="str">
        <f>IF(Finishes!Q42=Finishes!$W$4,"0",IF(Finishes!Q42=Finishes!$W$5,"0",IF(Finishes!Q42=Finishes!$W$6,"0",IF(Finishes!Q42=Finishes!$W$7,"0",IF(Finishes!Q42=Finishes!$W$7,"0",IF(Finishes!Q42=Finishes!$W$8,"0",+Finishes!$V42-Finishes!Q42+1))))))</f>
        <v>0</v>
      </c>
      <c r="Q33" s="10">
        <f t="shared" si="1"/>
        <v>6</v>
      </c>
    </row>
    <row r="34" spans="1:17">
      <c r="A34" s="41">
        <f>Finishes!A43</f>
        <v>32</v>
      </c>
      <c r="B34" s="13">
        <f>Finishes!B43</f>
        <v>39055</v>
      </c>
      <c r="C34" s="25">
        <f>IF(Finishes!C43=Finishes!$W$4,"0",IF(Finishes!C43=Finishes!$W$5,"0",IF(Finishes!C43=Finishes!$W$6,"0",IF(Finishes!C43=Finishes!$W$7,"0",IF(Finishes!C43=Finishes!$W$7,"0",IF(Finishes!C43=Finishes!$W$8,"0",+Finishes!$V43-Finishes!C43+1))))))</f>
        <v>6</v>
      </c>
      <c r="D34" s="25">
        <f>IF(Finishes!D43=Finishes!$W$4,"0",IF(Finishes!D43=Finishes!$W$5,"0",IF(Finishes!D43=Finishes!$W$6,"0",IF(Finishes!D43=Finishes!$W$7,"0",IF(Finishes!D43=Finishes!$W$7,"0",IF(Finishes!D43=Finishes!$W$8,"0",+Finishes!$V43-Finishes!D43+1))))))</f>
        <v>5</v>
      </c>
      <c r="E34" s="25">
        <f>IF(Finishes!E43=Finishes!$W$4,"0",IF(Finishes!E43=Finishes!$W$5,"0",IF(Finishes!E43=Finishes!$W$6,"0",IF(Finishes!E43=Finishes!$W$7,"0",IF(Finishes!E43=Finishes!$W$7,"0",IF(Finishes!E43=Finishes!$W$8,"0",+Finishes!$V43-Finishes!E43+1))))))</f>
        <v>4</v>
      </c>
      <c r="F34" s="25">
        <f>IF(Finishes!F43=Finishes!$W$4,"0",IF(Finishes!F43=Finishes!$W$5,"0",IF(Finishes!F43=Finishes!$W$6,"0",IF(Finishes!F43=Finishes!$W$7,"0",IF(Finishes!F43=Finishes!$W$7,"0",IF(Finishes!F43=Finishes!$W$8,"0",+Finishes!$V43-Finishes!F43+1))))))</f>
        <v>2</v>
      </c>
      <c r="G34" s="25">
        <f>IF(Finishes!G43=Finishes!$W$4,"0",IF(Finishes!G43=Finishes!$W$5,"0",IF(Finishes!G43=Finishes!$W$6,"0",IF(Finishes!G43=Finishes!$W$7,"0",IF(Finishes!G43=Finishes!$W$7,"0",IF(Finishes!G43=Finishes!$W$8,"0",+Finishes!$V43-Finishes!G43+1))))))</f>
        <v>3</v>
      </c>
      <c r="H34" s="25" t="str">
        <f>IF(Finishes!H43=Finishes!$W$4,"0",IF(Finishes!H43=Finishes!$W$5,"0",IF(Finishes!H43=Finishes!$W$6,"0",IF(Finishes!H43=Finishes!$W$7,"0",IF(Finishes!H43=Finishes!$W$7,"0",IF(Finishes!H43=Finishes!$W$8,"0",+Finishes!$V43-Finishes!H43+1))))))</f>
        <v>0</v>
      </c>
      <c r="I34" s="25">
        <f>IF(Finishes!I43=Finishes!$W$4,"0",IF(Finishes!I43=Finishes!$W$5,"0",IF(Finishes!I43=Finishes!$W$6,"0",IF(Finishes!I43=Finishes!$W$7,"0",IF(Finishes!I43=Finishes!$W$7,"0",IF(Finishes!I43=Finishes!$W$8,"0",+Finishes!$V43-Finishes!I43+1))))))</f>
        <v>1</v>
      </c>
      <c r="J34" s="25" t="str">
        <f>IF(Finishes!J43=Finishes!$W$4,"0",IF(Finishes!J43=Finishes!$W$5,"0",IF(Finishes!J43=Finishes!$W$6,"0",IF(Finishes!J43=Finishes!$W$7,"0",IF(Finishes!J43=Finishes!$W$7,"0",IF(Finishes!J43=Finishes!$W$8,"0",+Finishes!$V43-Finishes!J43+1))))))</f>
        <v>0</v>
      </c>
      <c r="K34" s="25" t="str">
        <f>IF(Finishes!K43=Finishes!$W$4,"0",IF(Finishes!K43=Finishes!$W$5,"0",IF(Finishes!K43=Finishes!$W$6,"0",IF(Finishes!K43=Finishes!$W$7,"0",IF(Finishes!K43=Finishes!$W$7,"0",IF(Finishes!K43=Finishes!$W$8,"0",+Finishes!$V43-Finishes!K43+1))))))</f>
        <v>0</v>
      </c>
      <c r="L34" s="25" t="str">
        <f>IF(Finishes!L43=Finishes!$W$4,"0",IF(Finishes!L43=Finishes!$W$5,"0",IF(Finishes!L43=Finishes!$W$6,"0",IF(Finishes!L43=Finishes!$W$7,"0",IF(Finishes!L43=Finishes!$W$7,"0",IF(Finishes!L43=Finishes!$W$8,"0",+Finishes!$V43-Finishes!L43+1))))))</f>
        <v>0</v>
      </c>
      <c r="M34" s="25" t="str">
        <f>IF(Finishes!M43=Finishes!$W$4,"0",IF(Finishes!M43=Finishes!$W$5,"0",IF(Finishes!M43=Finishes!$W$6,"0",IF(Finishes!M43=Finishes!$W$7,"0",IF(Finishes!M43=Finishes!$W$7,"0",IF(Finishes!M43=Finishes!$W$8,"0",+Finishes!$V43-Finishes!M43+1))))))</f>
        <v>0</v>
      </c>
      <c r="N34" s="25" t="str">
        <f>IF(Finishes!N43=Finishes!$W$4,"0",IF(Finishes!N43=Finishes!$W$5,"0",IF(Finishes!N43=Finishes!$W$6,"0",IF(Finishes!N43=Finishes!$W$7,"0",IF(Finishes!N43=Finishes!$W$7,"0",IF(Finishes!N43=Finishes!$W$8,"0",+Finishes!$V43-Finishes!N43+1))))))</f>
        <v>0</v>
      </c>
      <c r="O34" s="33" t="str">
        <f>IF(Finishes!P43=Finishes!$W$4,"0",IF(Finishes!P43=Finishes!$W$5,"0",IF(Finishes!P43=Finishes!$W$6,"0",IF(Finishes!P43=Finishes!$W$7,"0",IF(Finishes!P43=Finishes!$W$7,"0",IF(Finishes!P43=Finishes!$W$8,"0",+Finishes!$V43-Finishes!P43+1))))))</f>
        <v>0</v>
      </c>
      <c r="P34" s="33" t="str">
        <f>IF(Finishes!Q43=Finishes!$W$4,"0",IF(Finishes!Q43=Finishes!$W$5,"0",IF(Finishes!Q43=Finishes!$W$6,"0",IF(Finishes!Q43=Finishes!$W$7,"0",IF(Finishes!Q43=Finishes!$W$7,"0",IF(Finishes!Q43=Finishes!$W$8,"0",+Finishes!$V43-Finishes!Q43+1))))))</f>
        <v>0</v>
      </c>
      <c r="Q34" s="10">
        <f t="shared" si="1"/>
        <v>6</v>
      </c>
    </row>
    <row r="35" spans="1:17">
      <c r="A35" s="41">
        <f>Finishes!A44</f>
        <v>33</v>
      </c>
      <c r="B35" s="13">
        <f>Finishes!B44</f>
        <v>39055</v>
      </c>
      <c r="C35" s="25">
        <f>IF(Finishes!C44=Finishes!$W$4,"0",IF(Finishes!C44=Finishes!$W$5,"0",IF(Finishes!C44=Finishes!$W$6,"0",IF(Finishes!C44=Finishes!$W$7,"0",IF(Finishes!C44=Finishes!$W$7,"0",IF(Finishes!C44=Finishes!$W$8,"0",+Finishes!$V44-Finishes!C44+1))))))</f>
        <v>6</v>
      </c>
      <c r="D35" s="25">
        <f>IF(Finishes!D44=Finishes!$W$4,"0",IF(Finishes!D44=Finishes!$W$5,"0",IF(Finishes!D44=Finishes!$W$6,"0",IF(Finishes!D44=Finishes!$W$7,"0",IF(Finishes!D44=Finishes!$W$7,"0",IF(Finishes!D44=Finishes!$W$8,"0",+Finishes!$V44-Finishes!D44+1))))))</f>
        <v>5</v>
      </c>
      <c r="E35" s="25">
        <f>IF(Finishes!E44=Finishes!$W$4,"0",IF(Finishes!E44=Finishes!$W$5,"0",IF(Finishes!E44=Finishes!$W$6,"0",IF(Finishes!E44=Finishes!$W$7,"0",IF(Finishes!E44=Finishes!$W$7,"0",IF(Finishes!E44=Finishes!$W$8,"0",+Finishes!$V44-Finishes!E44+1))))))</f>
        <v>4</v>
      </c>
      <c r="F35" s="25">
        <f>IF(Finishes!F44=Finishes!$W$4,"0",IF(Finishes!F44=Finishes!$W$5,"0",IF(Finishes!F44=Finishes!$W$6,"0",IF(Finishes!F44=Finishes!$W$7,"0",IF(Finishes!F44=Finishes!$W$7,"0",IF(Finishes!F44=Finishes!$W$8,"0",+Finishes!$V44-Finishes!F44+1))))))</f>
        <v>2</v>
      </c>
      <c r="G35" s="25">
        <f>IF(Finishes!G44=Finishes!$W$4,"0",IF(Finishes!G44=Finishes!$W$5,"0",IF(Finishes!G44=Finishes!$W$6,"0",IF(Finishes!G44=Finishes!$W$7,"0",IF(Finishes!G44=Finishes!$W$7,"0",IF(Finishes!G44=Finishes!$W$8,"0",+Finishes!$V44-Finishes!G44+1))))))</f>
        <v>3</v>
      </c>
      <c r="H35" s="25" t="str">
        <f>IF(Finishes!H44=Finishes!$W$4,"0",IF(Finishes!H44=Finishes!$W$5,"0",IF(Finishes!H44=Finishes!$W$6,"0",IF(Finishes!H44=Finishes!$W$7,"0",IF(Finishes!H44=Finishes!$W$7,"0",IF(Finishes!H44=Finishes!$W$8,"0",+Finishes!$V44-Finishes!H44+1))))))</f>
        <v>0</v>
      </c>
      <c r="I35" s="25">
        <f>IF(Finishes!I44=Finishes!$W$4,"0",IF(Finishes!I44=Finishes!$W$5,"0",IF(Finishes!I44=Finishes!$W$6,"0",IF(Finishes!I44=Finishes!$W$7,"0",IF(Finishes!I44=Finishes!$W$7,"0",IF(Finishes!I44=Finishes!$W$8,"0",+Finishes!$V44-Finishes!I44+1))))))</f>
        <v>1</v>
      </c>
      <c r="J35" s="25" t="str">
        <f>IF(Finishes!J44=Finishes!$W$4,"0",IF(Finishes!J44=Finishes!$W$5,"0",IF(Finishes!J44=Finishes!$W$6,"0",IF(Finishes!J44=Finishes!$W$7,"0",IF(Finishes!J44=Finishes!$W$7,"0",IF(Finishes!J44=Finishes!$W$8,"0",+Finishes!$V44-Finishes!J44+1))))))</f>
        <v>0</v>
      </c>
      <c r="K35" s="25" t="str">
        <f>IF(Finishes!K44=Finishes!$W$4,"0",IF(Finishes!K44=Finishes!$W$5,"0",IF(Finishes!K44=Finishes!$W$6,"0",IF(Finishes!K44=Finishes!$W$7,"0",IF(Finishes!K44=Finishes!$W$7,"0",IF(Finishes!K44=Finishes!$W$8,"0",+Finishes!$V44-Finishes!K44+1))))))</f>
        <v>0</v>
      </c>
      <c r="L35" s="25" t="str">
        <f>IF(Finishes!L44=Finishes!$W$4,"0",IF(Finishes!L44=Finishes!$W$5,"0",IF(Finishes!L44=Finishes!$W$6,"0",IF(Finishes!L44=Finishes!$W$7,"0",IF(Finishes!L44=Finishes!$W$7,"0",IF(Finishes!L44=Finishes!$W$8,"0",+Finishes!$V44-Finishes!L44+1))))))</f>
        <v>0</v>
      </c>
      <c r="M35" s="25" t="str">
        <f>IF(Finishes!M44=Finishes!$W$4,"0",IF(Finishes!M44=Finishes!$W$5,"0",IF(Finishes!M44=Finishes!$W$6,"0",IF(Finishes!M44=Finishes!$W$7,"0",IF(Finishes!M44=Finishes!$W$7,"0",IF(Finishes!M44=Finishes!$W$8,"0",+Finishes!$V44-Finishes!M44+1))))))</f>
        <v>0</v>
      </c>
      <c r="N35" s="25" t="str">
        <f>IF(Finishes!N44=Finishes!$W$4,"0",IF(Finishes!N44=Finishes!$W$5,"0",IF(Finishes!N44=Finishes!$W$6,"0",IF(Finishes!N44=Finishes!$W$7,"0",IF(Finishes!N44=Finishes!$W$7,"0",IF(Finishes!N44=Finishes!$W$8,"0",+Finishes!$V44-Finishes!N44+1))))))</f>
        <v>0</v>
      </c>
      <c r="O35" s="33" t="str">
        <f>IF(Finishes!P44=Finishes!$W$4,"0",IF(Finishes!P44=Finishes!$W$5,"0",IF(Finishes!P44=Finishes!$W$6,"0",IF(Finishes!P44=Finishes!$W$7,"0",IF(Finishes!P44=Finishes!$W$7,"0",IF(Finishes!P44=Finishes!$W$8,"0",+Finishes!$V44-Finishes!P44+1))))))</f>
        <v>0</v>
      </c>
      <c r="P35" s="33" t="str">
        <f>IF(Finishes!Q44=Finishes!$W$4,"0",IF(Finishes!Q44=Finishes!$W$5,"0",IF(Finishes!Q44=Finishes!$W$6,"0",IF(Finishes!Q44=Finishes!$W$7,"0",IF(Finishes!Q44=Finishes!$W$7,"0",IF(Finishes!Q44=Finishes!$W$8,"0",+Finishes!$V44-Finishes!Q44+1))))))</f>
        <v>0</v>
      </c>
      <c r="Q35" s="10">
        <f t="shared" si="1"/>
        <v>6</v>
      </c>
    </row>
    <row r="36" spans="1:17">
      <c r="A36" s="41">
        <f>Finishes!A45</f>
        <v>34</v>
      </c>
      <c r="B36" s="13">
        <f>Finishes!B45</f>
        <v>39055</v>
      </c>
      <c r="C36" s="25">
        <f>IF(Finishes!C45=Finishes!$W$4,"0",IF(Finishes!C45=Finishes!$W$5,"0",IF(Finishes!C45=Finishes!$W$6,"0",IF(Finishes!C45=Finishes!$W$7,"0",IF(Finishes!C45=Finishes!$W$7,"0",IF(Finishes!C45=Finishes!$W$8,"0",+Finishes!$V45-Finishes!C45+1))))))</f>
        <v>3</v>
      </c>
      <c r="D36" s="25">
        <f>IF(Finishes!D45=Finishes!$W$4,"0",IF(Finishes!D45=Finishes!$W$5,"0",IF(Finishes!D45=Finishes!$W$6,"0",IF(Finishes!D45=Finishes!$W$7,"0",IF(Finishes!D45=Finishes!$W$7,"0",IF(Finishes!D45=Finishes!$W$8,"0",+Finishes!$V45-Finishes!D45+1))))))</f>
        <v>6</v>
      </c>
      <c r="E36" s="25">
        <f>IF(Finishes!E45=Finishes!$W$4,"0",IF(Finishes!E45=Finishes!$W$5,"0",IF(Finishes!E45=Finishes!$W$6,"0",IF(Finishes!E45=Finishes!$W$7,"0",IF(Finishes!E45=Finishes!$W$7,"0",IF(Finishes!E45=Finishes!$W$8,"0",+Finishes!$V45-Finishes!E45+1))))))</f>
        <v>5</v>
      </c>
      <c r="F36" s="25">
        <f>IF(Finishes!F45=Finishes!$W$4,"0",IF(Finishes!F45=Finishes!$W$5,"0",IF(Finishes!F45=Finishes!$W$6,"0",IF(Finishes!F45=Finishes!$W$7,"0",IF(Finishes!F45=Finishes!$W$7,"0",IF(Finishes!F45=Finishes!$W$8,"0",+Finishes!$V45-Finishes!F45+1))))))</f>
        <v>2</v>
      </c>
      <c r="G36" s="25">
        <f>IF(Finishes!G45=Finishes!$W$4,"0",IF(Finishes!G45=Finishes!$W$5,"0",IF(Finishes!G45=Finishes!$W$6,"0",IF(Finishes!G45=Finishes!$W$7,"0",IF(Finishes!G45=Finishes!$W$7,"0",IF(Finishes!G45=Finishes!$W$8,"0",+Finishes!$V45-Finishes!G45+1))))))</f>
        <v>4</v>
      </c>
      <c r="H36" s="25" t="str">
        <f>IF(Finishes!H45=Finishes!$W$4,"0",IF(Finishes!H45=Finishes!$W$5,"0",IF(Finishes!H45=Finishes!$W$6,"0",IF(Finishes!H45=Finishes!$W$7,"0",IF(Finishes!H45=Finishes!$W$7,"0",IF(Finishes!H45=Finishes!$W$8,"0",+Finishes!$V45-Finishes!H45+1))))))</f>
        <v>0</v>
      </c>
      <c r="I36" s="25">
        <f>IF(Finishes!I45=Finishes!$W$4,"0",IF(Finishes!I45=Finishes!$W$5,"0",IF(Finishes!I45=Finishes!$W$6,"0",IF(Finishes!I45=Finishes!$W$7,"0",IF(Finishes!I45=Finishes!$W$7,"0",IF(Finishes!I45=Finishes!$W$8,"0",+Finishes!$V45-Finishes!I45+1))))))</f>
        <v>1</v>
      </c>
      <c r="J36" s="25" t="str">
        <f>IF(Finishes!J45=Finishes!$W$4,"0",IF(Finishes!J45=Finishes!$W$5,"0",IF(Finishes!J45=Finishes!$W$6,"0",IF(Finishes!J45=Finishes!$W$7,"0",IF(Finishes!J45=Finishes!$W$7,"0",IF(Finishes!J45=Finishes!$W$8,"0",+Finishes!$V45-Finishes!J45+1))))))</f>
        <v>0</v>
      </c>
      <c r="K36" s="25" t="str">
        <f>IF(Finishes!K45=Finishes!$W$4,"0",IF(Finishes!K45=Finishes!$W$5,"0",IF(Finishes!K45=Finishes!$W$6,"0",IF(Finishes!K45=Finishes!$W$7,"0",IF(Finishes!K45=Finishes!$W$7,"0",IF(Finishes!K45=Finishes!$W$8,"0",+Finishes!$V45-Finishes!K45+1))))))</f>
        <v>0</v>
      </c>
      <c r="L36" s="25" t="str">
        <f>IF(Finishes!L45=Finishes!$W$4,"0",IF(Finishes!L45=Finishes!$W$5,"0",IF(Finishes!L45=Finishes!$W$6,"0",IF(Finishes!L45=Finishes!$W$7,"0",IF(Finishes!L45=Finishes!$W$7,"0",IF(Finishes!L45=Finishes!$W$8,"0",+Finishes!$V45-Finishes!L45+1))))))</f>
        <v>0</v>
      </c>
      <c r="M36" s="25" t="str">
        <f>IF(Finishes!M45=Finishes!$W$4,"0",IF(Finishes!M45=Finishes!$W$5,"0",IF(Finishes!M45=Finishes!$W$6,"0",IF(Finishes!M45=Finishes!$W$7,"0",IF(Finishes!M45=Finishes!$W$7,"0",IF(Finishes!M45=Finishes!$W$8,"0",+Finishes!$V45-Finishes!M45+1))))))</f>
        <v>0</v>
      </c>
      <c r="N36" s="25" t="str">
        <f>IF(Finishes!N45=Finishes!$W$4,"0",IF(Finishes!N45=Finishes!$W$5,"0",IF(Finishes!N45=Finishes!$W$6,"0",IF(Finishes!N45=Finishes!$W$7,"0",IF(Finishes!N45=Finishes!$W$7,"0",IF(Finishes!N45=Finishes!$W$8,"0",+Finishes!$V45-Finishes!N45+1))))))</f>
        <v>0</v>
      </c>
      <c r="O36" s="33" t="str">
        <f>IF(Finishes!P45=Finishes!$W$4,"0",IF(Finishes!P45=Finishes!$W$5,"0",IF(Finishes!P45=Finishes!$W$6,"0",IF(Finishes!P45=Finishes!$W$7,"0",IF(Finishes!P45=Finishes!$W$7,"0",IF(Finishes!P45=Finishes!$W$8,"0",+Finishes!$V45-Finishes!P45+1))))))</f>
        <v>0</v>
      </c>
      <c r="P36" s="33" t="str">
        <f>IF(Finishes!Q45=Finishes!$W$4,"0",IF(Finishes!Q45=Finishes!$W$5,"0",IF(Finishes!Q45=Finishes!$W$6,"0",IF(Finishes!Q45=Finishes!$W$7,"0",IF(Finishes!Q45=Finishes!$W$7,"0",IF(Finishes!Q45=Finishes!$W$8,"0",+Finishes!$V45-Finishes!Q45+1))))))</f>
        <v>0</v>
      </c>
      <c r="Q36" s="10">
        <f t="shared" si="1"/>
        <v>6</v>
      </c>
    </row>
    <row r="37" spans="1:17">
      <c r="A37" s="41">
        <f>Finishes!A46</f>
        <v>35</v>
      </c>
      <c r="B37" s="13">
        <f>Finishes!B46</f>
        <v>39055</v>
      </c>
      <c r="C37" s="25">
        <f>IF(Finishes!C46=Finishes!$W$4,"0",IF(Finishes!C46=Finishes!$W$5,"0",IF(Finishes!C46=Finishes!$W$6,"0",IF(Finishes!C46=Finishes!$W$7,"0",IF(Finishes!C46=Finishes!$W$7,"0",IF(Finishes!C46=Finishes!$W$8,"0",+Finishes!$V46-Finishes!C46+1))))))</f>
        <v>4</v>
      </c>
      <c r="D37" s="25">
        <f>IF(Finishes!D46=Finishes!$W$4,"0",IF(Finishes!D46=Finishes!$W$5,"0",IF(Finishes!D46=Finishes!$W$6,"0",IF(Finishes!D46=Finishes!$W$7,"0",IF(Finishes!D46=Finishes!$W$7,"0",IF(Finishes!D46=Finishes!$W$8,"0",+Finishes!$V46-Finishes!D46+1))))))</f>
        <v>6</v>
      </c>
      <c r="E37" s="25">
        <f>IF(Finishes!E46=Finishes!$W$4,"0",IF(Finishes!E46=Finishes!$W$5,"0",IF(Finishes!E46=Finishes!$W$6,"0",IF(Finishes!E46=Finishes!$W$7,"0",IF(Finishes!E46=Finishes!$W$7,"0",IF(Finishes!E46=Finishes!$W$8,"0",+Finishes!$V46-Finishes!E46+1))))))</f>
        <v>5</v>
      </c>
      <c r="F37" s="25">
        <f>IF(Finishes!F46=Finishes!$W$4,"0",IF(Finishes!F46=Finishes!$W$5,"0",IF(Finishes!F46=Finishes!$W$6,"0",IF(Finishes!F46=Finishes!$W$7,"0",IF(Finishes!F46=Finishes!$W$7,"0",IF(Finishes!F46=Finishes!$W$8,"0",+Finishes!$V46-Finishes!F46+1))))))</f>
        <v>1</v>
      </c>
      <c r="G37" s="25">
        <f>IF(Finishes!G46=Finishes!$W$4,"0",IF(Finishes!G46=Finishes!$W$5,"0",IF(Finishes!G46=Finishes!$W$6,"0",IF(Finishes!G46=Finishes!$W$7,"0",IF(Finishes!G46=Finishes!$W$7,"0",IF(Finishes!G46=Finishes!$W$8,"0",+Finishes!$V46-Finishes!G46+1))))))</f>
        <v>2</v>
      </c>
      <c r="H37" s="25" t="str">
        <f>IF(Finishes!H46=Finishes!$W$4,"0",IF(Finishes!H46=Finishes!$W$5,"0",IF(Finishes!H46=Finishes!$W$6,"0",IF(Finishes!H46=Finishes!$W$7,"0",IF(Finishes!H46=Finishes!$W$7,"0",IF(Finishes!H46=Finishes!$W$8,"0",+Finishes!$V46-Finishes!H46+1))))))</f>
        <v>0</v>
      </c>
      <c r="I37" s="25">
        <f>IF(Finishes!I46=Finishes!$W$4,"0",IF(Finishes!I46=Finishes!$W$5,"0",IF(Finishes!I46=Finishes!$W$6,"0",IF(Finishes!I46=Finishes!$W$7,"0",IF(Finishes!I46=Finishes!$W$7,"0",IF(Finishes!I46=Finishes!$W$8,"0",+Finishes!$V46-Finishes!I46+1))))))</f>
        <v>3</v>
      </c>
      <c r="J37" s="25" t="str">
        <f>IF(Finishes!J46=Finishes!$W$4,"0",IF(Finishes!J46=Finishes!$W$5,"0",IF(Finishes!J46=Finishes!$W$6,"0",IF(Finishes!J46=Finishes!$W$7,"0",IF(Finishes!J46=Finishes!$W$7,"0",IF(Finishes!J46=Finishes!$W$8,"0",+Finishes!$V46-Finishes!J46+1))))))</f>
        <v>0</v>
      </c>
      <c r="K37" s="25" t="str">
        <f>IF(Finishes!K46=Finishes!$W$4,"0",IF(Finishes!K46=Finishes!$W$5,"0",IF(Finishes!K46=Finishes!$W$6,"0",IF(Finishes!K46=Finishes!$W$7,"0",IF(Finishes!K46=Finishes!$W$7,"0",IF(Finishes!K46=Finishes!$W$8,"0",+Finishes!$V46-Finishes!K46+1))))))</f>
        <v>0</v>
      </c>
      <c r="L37" s="25" t="str">
        <f>IF(Finishes!L46=Finishes!$W$4,"0",IF(Finishes!L46=Finishes!$W$5,"0",IF(Finishes!L46=Finishes!$W$6,"0",IF(Finishes!L46=Finishes!$W$7,"0",IF(Finishes!L46=Finishes!$W$7,"0",IF(Finishes!L46=Finishes!$W$8,"0",+Finishes!$V46-Finishes!L46+1))))))</f>
        <v>0</v>
      </c>
      <c r="M37" s="25" t="str">
        <f>IF(Finishes!M46=Finishes!$W$4,"0",IF(Finishes!M46=Finishes!$W$5,"0",IF(Finishes!M46=Finishes!$W$6,"0",IF(Finishes!M46=Finishes!$W$7,"0",IF(Finishes!M46=Finishes!$W$7,"0",IF(Finishes!M46=Finishes!$W$8,"0",+Finishes!$V46-Finishes!M46+1))))))</f>
        <v>0</v>
      </c>
      <c r="N37" s="25" t="str">
        <f>IF(Finishes!N46=Finishes!$W$4,"0",IF(Finishes!N46=Finishes!$W$5,"0",IF(Finishes!N46=Finishes!$W$6,"0",IF(Finishes!N46=Finishes!$W$7,"0",IF(Finishes!N46=Finishes!$W$7,"0",IF(Finishes!N46=Finishes!$W$8,"0",+Finishes!$V46-Finishes!N46+1))))))</f>
        <v>0</v>
      </c>
      <c r="O37" s="33" t="str">
        <f>IF(Finishes!P46=Finishes!$W$4,"0",IF(Finishes!P46=Finishes!$W$5,"0",IF(Finishes!P46=Finishes!$W$6,"0",IF(Finishes!P46=Finishes!$W$7,"0",IF(Finishes!P46=Finishes!$W$7,"0",IF(Finishes!P46=Finishes!$W$8,"0",+Finishes!$V46-Finishes!P46+1))))))</f>
        <v>0</v>
      </c>
      <c r="P37" s="33" t="str">
        <f>IF(Finishes!Q46=Finishes!$W$4,"0",IF(Finishes!Q46=Finishes!$W$5,"0",IF(Finishes!Q46=Finishes!$W$6,"0",IF(Finishes!Q46=Finishes!$W$7,"0",IF(Finishes!Q46=Finishes!$W$7,"0",IF(Finishes!Q46=Finishes!$W$8,"0",+Finishes!$V46-Finishes!Q46+1))))))</f>
        <v>0</v>
      </c>
      <c r="Q37" s="10">
        <f t="shared" si="1"/>
        <v>6</v>
      </c>
    </row>
    <row r="38" spans="1:17">
      <c r="A38" s="41">
        <f>Finishes!A47</f>
        <v>36</v>
      </c>
      <c r="B38" s="13">
        <f>Finishes!B47</f>
        <v>39055</v>
      </c>
      <c r="C38" s="25">
        <f>IF(Finishes!C47=Finishes!$W$4,"0",IF(Finishes!C47=Finishes!$W$5,"0",IF(Finishes!C47=Finishes!$W$6,"0",IF(Finishes!C47=Finishes!$W$7,"0",IF(Finishes!C47=Finishes!$W$7,"0",IF(Finishes!C47=Finishes!$W$8,"0",+Finishes!$V47-Finishes!C47+1))))))</f>
        <v>5</v>
      </c>
      <c r="D38" s="25">
        <f>IF(Finishes!D47=Finishes!$W$4,"0",IF(Finishes!D47=Finishes!$W$5,"0",IF(Finishes!D47=Finishes!$W$6,"0",IF(Finishes!D47=Finishes!$W$7,"0",IF(Finishes!D47=Finishes!$W$7,"0",IF(Finishes!D47=Finishes!$W$8,"0",+Finishes!$V47-Finishes!D47+1))))))</f>
        <v>4</v>
      </c>
      <c r="E38" s="25">
        <f>IF(Finishes!E47=Finishes!$W$4,"0",IF(Finishes!E47=Finishes!$W$5,"0",IF(Finishes!E47=Finishes!$W$6,"0",IF(Finishes!E47=Finishes!$W$7,"0",IF(Finishes!E47=Finishes!$W$7,"0",IF(Finishes!E47=Finishes!$W$8,"0",+Finishes!$V47-Finishes!E47+1))))))</f>
        <v>6</v>
      </c>
      <c r="F38" s="25">
        <f>IF(Finishes!F47=Finishes!$W$4,"0",IF(Finishes!F47=Finishes!$W$5,"0",IF(Finishes!F47=Finishes!$W$6,"0",IF(Finishes!F47=Finishes!$W$7,"0",IF(Finishes!F47=Finishes!$W$7,"0",IF(Finishes!F47=Finishes!$W$8,"0",+Finishes!$V47-Finishes!F47+1))))))</f>
        <v>2</v>
      </c>
      <c r="G38" s="25">
        <f>IF(Finishes!G47=Finishes!$W$4,"0",IF(Finishes!G47=Finishes!$W$5,"0",IF(Finishes!G47=Finishes!$W$6,"0",IF(Finishes!G47=Finishes!$W$7,"0",IF(Finishes!G47=Finishes!$W$7,"0",IF(Finishes!G47=Finishes!$W$8,"0",+Finishes!$V47-Finishes!G47+1))))))</f>
        <v>3</v>
      </c>
      <c r="H38" s="25" t="str">
        <f>IF(Finishes!H47=Finishes!$W$4,"0",IF(Finishes!H47=Finishes!$W$5,"0",IF(Finishes!H47=Finishes!$W$6,"0",IF(Finishes!H47=Finishes!$W$7,"0",IF(Finishes!H47=Finishes!$W$7,"0",IF(Finishes!H47=Finishes!$W$8,"0",+Finishes!$V47-Finishes!H47+1))))))</f>
        <v>0</v>
      </c>
      <c r="I38" s="25">
        <f>IF(Finishes!I47=Finishes!$W$4,"0",IF(Finishes!I47=Finishes!$W$5,"0",IF(Finishes!I47=Finishes!$W$6,"0",IF(Finishes!I47=Finishes!$W$7,"0",IF(Finishes!I47=Finishes!$W$7,"0",IF(Finishes!I47=Finishes!$W$8,"0",+Finishes!$V47-Finishes!I47+1))))))</f>
        <v>1</v>
      </c>
      <c r="J38" s="25" t="str">
        <f>IF(Finishes!J47=Finishes!$W$4,"0",IF(Finishes!J47=Finishes!$W$5,"0",IF(Finishes!J47=Finishes!$W$6,"0",IF(Finishes!J47=Finishes!$W$7,"0",IF(Finishes!J47=Finishes!$W$7,"0",IF(Finishes!J47=Finishes!$W$8,"0",+Finishes!$V47-Finishes!J47+1))))))</f>
        <v>0</v>
      </c>
      <c r="K38" s="25" t="str">
        <f>IF(Finishes!K47=Finishes!$W$4,"0",IF(Finishes!K47=Finishes!$W$5,"0",IF(Finishes!K47=Finishes!$W$6,"0",IF(Finishes!K47=Finishes!$W$7,"0",IF(Finishes!K47=Finishes!$W$7,"0",IF(Finishes!K47=Finishes!$W$8,"0",+Finishes!$V47-Finishes!K47+1))))))</f>
        <v>0</v>
      </c>
      <c r="L38" s="25" t="str">
        <f>IF(Finishes!L47=Finishes!$W$4,"0",IF(Finishes!L47=Finishes!$W$5,"0",IF(Finishes!L47=Finishes!$W$6,"0",IF(Finishes!L47=Finishes!$W$7,"0",IF(Finishes!L47=Finishes!$W$7,"0",IF(Finishes!L47=Finishes!$W$8,"0",+Finishes!$V47-Finishes!L47+1))))))</f>
        <v>0</v>
      </c>
      <c r="M38" s="25" t="str">
        <f>IF(Finishes!M47=Finishes!$W$4,"0",IF(Finishes!M47=Finishes!$W$5,"0",IF(Finishes!M47=Finishes!$W$6,"0",IF(Finishes!M47=Finishes!$W$7,"0",IF(Finishes!M47=Finishes!$W$7,"0",IF(Finishes!M47=Finishes!$W$8,"0",+Finishes!$V47-Finishes!M47+1))))))</f>
        <v>0</v>
      </c>
      <c r="N38" s="25" t="str">
        <f>IF(Finishes!N47=Finishes!$W$4,"0",IF(Finishes!N47=Finishes!$W$5,"0",IF(Finishes!N47=Finishes!$W$6,"0",IF(Finishes!N47=Finishes!$W$7,"0",IF(Finishes!N47=Finishes!$W$7,"0",IF(Finishes!N47=Finishes!$W$8,"0",+Finishes!$V47-Finishes!N47+1))))))</f>
        <v>0</v>
      </c>
      <c r="O38" s="33" t="str">
        <f>IF(Finishes!P47=Finishes!$W$4,"0",IF(Finishes!P47=Finishes!$W$5,"0",IF(Finishes!P47=Finishes!$W$6,"0",IF(Finishes!P47=Finishes!$W$7,"0",IF(Finishes!P47=Finishes!$W$7,"0",IF(Finishes!P47=Finishes!$W$8,"0",+Finishes!$V47-Finishes!P47+1))))))</f>
        <v>0</v>
      </c>
      <c r="P38" s="33" t="str">
        <f>IF(Finishes!Q47=Finishes!$W$4,"0",IF(Finishes!Q47=Finishes!$W$5,"0",IF(Finishes!Q47=Finishes!$W$6,"0",IF(Finishes!Q47=Finishes!$W$7,"0",IF(Finishes!Q47=Finishes!$W$7,"0",IF(Finishes!Q47=Finishes!$W$8,"0",+Finishes!$V47-Finishes!Q47+1))))))</f>
        <v>0</v>
      </c>
      <c r="Q38" s="10">
        <f t="shared" si="1"/>
        <v>6</v>
      </c>
    </row>
    <row r="39" spans="1:17">
      <c r="A39" s="41">
        <f>Finishes!A48</f>
        <v>37</v>
      </c>
      <c r="B39" s="13">
        <f>Finishes!B48</f>
        <v>39160</v>
      </c>
      <c r="C39" s="25">
        <f>IF(Finishes!C48=Finishes!$W$4,"0",IF(Finishes!C48=Finishes!$W$5,"0",IF(Finishes!C48=Finishes!$W$6,"0",IF(Finishes!C48=Finishes!$W$7,"0",IF(Finishes!C48=Finishes!$W$7,"0",IF(Finishes!C48=Finishes!$W$8,"0",+Finishes!$V48-Finishes!C48+1))))))</f>
        <v>6</v>
      </c>
      <c r="D39" s="25">
        <f>IF(Finishes!D48=Finishes!$W$4,"0",IF(Finishes!D48=Finishes!$W$5,"0",IF(Finishes!D48=Finishes!$W$6,"0",IF(Finishes!D48=Finishes!$W$7,"0",IF(Finishes!D48=Finishes!$W$7,"0",IF(Finishes!D48=Finishes!$W$8,"0",+Finishes!$V48-Finishes!D48+1))))))</f>
        <v>8</v>
      </c>
      <c r="E39" s="25" t="str">
        <f>IF(Finishes!E48=Finishes!$W$4,"0",IF(Finishes!E48=Finishes!$W$5,"0",IF(Finishes!E48=Finishes!$W$6,"0",IF(Finishes!E48=Finishes!$W$7,"0",IF(Finishes!E48=Finishes!$W$7,"0",IF(Finishes!E48=Finishes!$W$8,"0",+Finishes!$V48-Finishes!E48+1))))))</f>
        <v>0</v>
      </c>
      <c r="F39" s="25">
        <f>IF(Finishes!F48=Finishes!$W$4,"0",IF(Finishes!F48=Finishes!$W$5,"0",IF(Finishes!F48=Finishes!$W$6,"0",IF(Finishes!F48=Finishes!$W$7,"0",IF(Finishes!F48=Finishes!$W$7,"0",IF(Finishes!F48=Finishes!$W$8,"0",+Finishes!$V48-Finishes!F48+1))))))</f>
        <v>2</v>
      </c>
      <c r="G39" s="25">
        <f>IF(Finishes!G48=Finishes!$W$4,"0",IF(Finishes!G48=Finishes!$W$5,"0",IF(Finishes!G48=Finishes!$W$6,"0",IF(Finishes!G48=Finishes!$W$7,"0",IF(Finishes!G48=Finishes!$W$7,"0",IF(Finishes!G48=Finishes!$W$8,"0",+Finishes!$V48-Finishes!G48+1))))))</f>
        <v>5</v>
      </c>
      <c r="H39" s="25">
        <f>IF(Finishes!H48=Finishes!$W$4,"0",IF(Finishes!H48=Finishes!$W$5,"0",IF(Finishes!H48=Finishes!$W$6,"0",IF(Finishes!H48=Finishes!$W$7,"0",IF(Finishes!H48=Finishes!$W$7,"0",IF(Finishes!H48=Finishes!$W$8,"0",+Finishes!$V48-Finishes!H48+1))))))</f>
        <v>7</v>
      </c>
      <c r="I39" s="25" t="str">
        <f>IF(Finishes!I48=Finishes!$W$4,"0",IF(Finishes!I48=Finishes!$W$5,"0",IF(Finishes!I48=Finishes!$W$6,"0",IF(Finishes!I48=Finishes!$W$7,"0",IF(Finishes!I48=Finishes!$W$7,"0",IF(Finishes!I48=Finishes!$W$8,"0",+Finishes!$V48-Finishes!I48+1))))))</f>
        <v>0</v>
      </c>
      <c r="J39" s="25" t="str">
        <f>IF(Finishes!J48=Finishes!$W$4,"0",IF(Finishes!J48=Finishes!$W$5,"0",IF(Finishes!J48=Finishes!$W$6,"0",IF(Finishes!J48=Finishes!$W$7,"0",IF(Finishes!J48=Finishes!$W$7,"0",IF(Finishes!J48=Finishes!$W$8,"0",+Finishes!$V48-Finishes!J48+1))))))</f>
        <v>0</v>
      </c>
      <c r="K39" s="25">
        <f>IF(Finishes!K48=Finishes!$W$4,"0",IF(Finishes!K48=Finishes!$W$5,"0",IF(Finishes!K48=Finishes!$W$6,"0",IF(Finishes!K48=Finishes!$W$7,"0",IF(Finishes!K48=Finishes!$W$7,"0",IF(Finishes!K48=Finishes!$W$8,"0",+Finishes!$V48-Finishes!K48+1))))))</f>
        <v>3</v>
      </c>
      <c r="L39" s="25">
        <f>IF(Finishes!L48=Finishes!$W$4,"0",IF(Finishes!L48=Finishes!$W$5,"0",IF(Finishes!L48=Finishes!$W$6,"0",IF(Finishes!L48=Finishes!$W$7,"0",IF(Finishes!L48=Finishes!$W$7,"0",IF(Finishes!L48=Finishes!$W$8,"0",+Finishes!$V48-Finishes!L48+1))))))</f>
        <v>4</v>
      </c>
      <c r="M39" s="25" t="str">
        <f>IF(Finishes!M48=Finishes!$W$4,"0",IF(Finishes!M48=Finishes!$W$5,"0",IF(Finishes!M48=Finishes!$W$6,"0",IF(Finishes!M48=Finishes!$W$7,"0",IF(Finishes!M48=Finishes!$W$7,"0",IF(Finishes!M48=Finishes!$W$8,"0",+Finishes!$V48-Finishes!M48+1))))))</f>
        <v>0</v>
      </c>
      <c r="N39" s="25" t="str">
        <f>IF(Finishes!N48=Finishes!$W$4,"0",IF(Finishes!N48=Finishes!$W$5,"0",IF(Finishes!N48=Finishes!$W$6,"0",IF(Finishes!N48=Finishes!$W$7,"0",IF(Finishes!N48=Finishes!$W$7,"0",IF(Finishes!N48=Finishes!$W$8,"0",+Finishes!$V48-Finishes!N48+1))))))</f>
        <v>0</v>
      </c>
      <c r="O39" s="33" t="str">
        <f>IF(Finishes!P48=Finishes!$W$4,"0",IF(Finishes!P48=Finishes!$W$5,"0",IF(Finishes!P48=Finishes!$W$6,"0",IF(Finishes!P48=Finishes!$W$7,"0",IF(Finishes!P48=Finishes!$W$7,"0",IF(Finishes!P48=Finishes!$W$8,"0",+Finishes!$V48-Finishes!P48+1))))))</f>
        <v>0</v>
      </c>
      <c r="P39" s="33" t="str">
        <f>IF(Finishes!Q48=Finishes!$W$4,"0",IF(Finishes!Q48=Finishes!$W$5,"0",IF(Finishes!Q48=Finishes!$W$6,"0",IF(Finishes!Q48=Finishes!$W$7,"0",IF(Finishes!Q48=Finishes!$W$7,"0",IF(Finishes!Q48=Finishes!$W$8,"0",+Finishes!$V48-Finishes!Q48+1))))))</f>
        <v>0</v>
      </c>
      <c r="Q39" s="10">
        <f t="shared" si="1"/>
        <v>7</v>
      </c>
    </row>
    <row r="40" spans="1:17">
      <c r="A40" s="41">
        <f>Finishes!A49</f>
        <v>38</v>
      </c>
      <c r="B40" s="13">
        <f>Finishes!B49</f>
        <v>39160</v>
      </c>
      <c r="C40" s="25">
        <f>IF(Finishes!C49=Finishes!$W$4,"0",IF(Finishes!C49=Finishes!$W$5,"0",IF(Finishes!C49=Finishes!$W$6,"0",IF(Finishes!C49=Finishes!$W$7,"0",IF(Finishes!C49=Finishes!$W$7,"0",IF(Finishes!C49=Finishes!$W$8,"0",+Finishes!$V49-Finishes!C49+1))))))</f>
        <v>7</v>
      </c>
      <c r="D40" s="25">
        <f>IF(Finishes!D49=Finishes!$W$4,"0",IF(Finishes!D49=Finishes!$W$5,"0",IF(Finishes!D49=Finishes!$W$6,"0",IF(Finishes!D49=Finishes!$W$7,"0",IF(Finishes!D49=Finishes!$W$7,"0",IF(Finishes!D49=Finishes!$W$8,"0",+Finishes!$V49-Finishes!D49+1))))))</f>
        <v>8</v>
      </c>
      <c r="E40" s="25" t="str">
        <f>IF(Finishes!E49=Finishes!$W$4,"0",IF(Finishes!E49=Finishes!$W$5,"0",IF(Finishes!E49=Finishes!$W$6,"0",IF(Finishes!E49=Finishes!$W$7,"0",IF(Finishes!E49=Finishes!$W$7,"0",IF(Finishes!E49=Finishes!$W$8,"0",+Finishes!$V49-Finishes!E49+1))))))</f>
        <v>0</v>
      </c>
      <c r="F40" s="25" t="str">
        <f>IF(Finishes!F49=Finishes!$W$4,"0",IF(Finishes!F49=Finishes!$W$5,"0",IF(Finishes!F49=Finishes!$W$6,"0",IF(Finishes!F49=Finishes!$W$7,"0",IF(Finishes!F49=Finishes!$W$7,"0",IF(Finishes!F49=Finishes!$W$8,"0",+Finishes!$V49-Finishes!F49+1))))))</f>
        <v>0</v>
      </c>
      <c r="G40" s="25">
        <f>IF(Finishes!G49=Finishes!$W$4,"0",IF(Finishes!G49=Finishes!$W$5,"0",IF(Finishes!G49=Finishes!$W$6,"0",IF(Finishes!G49=Finishes!$W$7,"0",IF(Finishes!G49=Finishes!$W$7,"0",IF(Finishes!G49=Finishes!$W$8,"0",+Finishes!$V49-Finishes!G49+1))))))</f>
        <v>6</v>
      </c>
      <c r="H40" s="25">
        <f>IF(Finishes!H49=Finishes!$W$4,"0",IF(Finishes!H49=Finishes!$W$5,"0",IF(Finishes!H49=Finishes!$W$6,"0",IF(Finishes!H49=Finishes!$W$7,"0",IF(Finishes!H49=Finishes!$W$7,"0",IF(Finishes!H49=Finishes!$W$8,"0",+Finishes!$V49-Finishes!H49+1))))))</f>
        <v>5</v>
      </c>
      <c r="I40" s="25" t="str">
        <f>IF(Finishes!I49=Finishes!$W$4,"0",IF(Finishes!I49=Finishes!$W$5,"0",IF(Finishes!I49=Finishes!$W$6,"0",IF(Finishes!I49=Finishes!$W$7,"0",IF(Finishes!I49=Finishes!$W$7,"0",IF(Finishes!I49=Finishes!$W$8,"0",+Finishes!$V49-Finishes!I49+1))))))</f>
        <v>0</v>
      </c>
      <c r="J40" s="25">
        <f>IF(Finishes!J49=Finishes!$W$4,"0",IF(Finishes!J49=Finishes!$W$5,"0",IF(Finishes!J49=Finishes!$W$6,"0",IF(Finishes!J49=Finishes!$W$7,"0",IF(Finishes!J49=Finishes!$W$7,"0",IF(Finishes!J49=Finishes!$W$8,"0",+Finishes!$V49-Finishes!J49+1))))))</f>
        <v>4</v>
      </c>
      <c r="K40" s="25">
        <f>IF(Finishes!K49=Finishes!$W$4,"0",IF(Finishes!K49=Finishes!$W$5,"0",IF(Finishes!K49=Finishes!$W$6,"0",IF(Finishes!K49=Finishes!$W$7,"0",IF(Finishes!K49=Finishes!$W$7,"0",IF(Finishes!K49=Finishes!$W$8,"0",+Finishes!$V49-Finishes!K49+1))))))</f>
        <v>2</v>
      </c>
      <c r="L40" s="25">
        <f>IF(Finishes!L49=Finishes!$W$4,"0",IF(Finishes!L49=Finishes!$W$5,"0",IF(Finishes!L49=Finishes!$W$6,"0",IF(Finishes!L49=Finishes!$W$7,"0",IF(Finishes!L49=Finishes!$W$7,"0",IF(Finishes!L49=Finishes!$W$8,"0",+Finishes!$V49-Finishes!L49+1))))))</f>
        <v>3</v>
      </c>
      <c r="M40" s="25" t="str">
        <f>IF(Finishes!M49=Finishes!$W$4,"0",IF(Finishes!M49=Finishes!$W$5,"0",IF(Finishes!M49=Finishes!$W$6,"0",IF(Finishes!M49=Finishes!$W$7,"0",IF(Finishes!M49=Finishes!$W$7,"0",IF(Finishes!M49=Finishes!$W$8,"0",+Finishes!$V49-Finishes!M49+1))))))</f>
        <v>0</v>
      </c>
      <c r="N40" s="25" t="str">
        <f>IF(Finishes!N49=Finishes!$W$4,"0",IF(Finishes!N49=Finishes!$W$5,"0",IF(Finishes!N49=Finishes!$W$6,"0",IF(Finishes!N49=Finishes!$W$7,"0",IF(Finishes!N49=Finishes!$W$7,"0",IF(Finishes!N49=Finishes!$W$8,"0",+Finishes!$V49-Finishes!N49+1))))))</f>
        <v>0</v>
      </c>
      <c r="O40" s="33" t="str">
        <f>IF(Finishes!P49=Finishes!$W$4,"0",IF(Finishes!P49=Finishes!$W$5,"0",IF(Finishes!P49=Finishes!$W$6,"0",IF(Finishes!P49=Finishes!$W$7,"0",IF(Finishes!P49=Finishes!$W$7,"0",IF(Finishes!P49=Finishes!$W$8,"0",+Finishes!$V49-Finishes!P49+1))))))</f>
        <v>0</v>
      </c>
      <c r="P40" s="33" t="str">
        <f>IF(Finishes!Q49=Finishes!$W$4,"0",IF(Finishes!Q49=Finishes!$W$5,"0",IF(Finishes!Q49=Finishes!$W$6,"0",IF(Finishes!Q49=Finishes!$W$7,"0",IF(Finishes!Q49=Finishes!$W$7,"0",IF(Finishes!Q49=Finishes!$W$8,"0",+Finishes!$V49-Finishes!Q49+1))))))</f>
        <v>0</v>
      </c>
      <c r="Q40" s="10">
        <f t="shared" si="1"/>
        <v>7</v>
      </c>
    </row>
    <row r="41" spans="1:17">
      <c r="A41" s="41">
        <f>Finishes!A50</f>
        <v>39</v>
      </c>
      <c r="B41" s="13">
        <f>Finishes!B50</f>
        <v>39160</v>
      </c>
      <c r="C41" s="25">
        <f>IF(Finishes!C50=Finishes!$W$4,"0",IF(Finishes!C50=Finishes!$W$5,"0",IF(Finishes!C50=Finishes!$W$6,"0",IF(Finishes!C50=Finishes!$W$7,"0",IF(Finishes!C50=Finishes!$W$7,"0",IF(Finishes!C50=Finishes!$W$8,"0",+Finishes!$V50-Finishes!C50+1))))))</f>
        <v>8</v>
      </c>
      <c r="D41" s="25">
        <f>IF(Finishes!D50=Finishes!$W$4,"0",IF(Finishes!D50=Finishes!$W$5,"0",IF(Finishes!D50=Finishes!$W$6,"0",IF(Finishes!D50=Finishes!$W$7,"0",IF(Finishes!D50=Finishes!$W$7,"0",IF(Finishes!D50=Finishes!$W$8,"0",+Finishes!$V50-Finishes!D50+1))))))</f>
        <v>7</v>
      </c>
      <c r="E41" s="25" t="str">
        <f>IF(Finishes!E50=Finishes!$W$4,"0",IF(Finishes!E50=Finishes!$W$5,"0",IF(Finishes!E50=Finishes!$W$6,"0",IF(Finishes!E50=Finishes!$W$7,"0",IF(Finishes!E50=Finishes!$W$7,"0",IF(Finishes!E50=Finishes!$W$8,"0",+Finishes!$V50-Finishes!E50+1))))))</f>
        <v>0</v>
      </c>
      <c r="F41" s="25">
        <f>IF(Finishes!F50=Finishes!$W$4,"0",IF(Finishes!F50=Finishes!$W$5,"0",IF(Finishes!F50=Finishes!$W$6,"0",IF(Finishes!F50=Finishes!$W$7,"0",IF(Finishes!F50=Finishes!$W$7,"0",IF(Finishes!F50=Finishes!$W$8,"0",+Finishes!$V50-Finishes!F50+1))))))</f>
        <v>5</v>
      </c>
      <c r="G41" s="25">
        <f>IF(Finishes!G50=Finishes!$W$4,"0",IF(Finishes!G50=Finishes!$W$5,"0",IF(Finishes!G50=Finishes!$W$6,"0",IF(Finishes!G50=Finishes!$W$7,"0",IF(Finishes!G50=Finishes!$W$7,"0",IF(Finishes!G50=Finishes!$W$8,"0",+Finishes!$V50-Finishes!G50+1))))))</f>
        <v>6</v>
      </c>
      <c r="H41" s="25">
        <f>IF(Finishes!H50=Finishes!$W$4,"0",IF(Finishes!H50=Finishes!$W$5,"0",IF(Finishes!H50=Finishes!$W$6,"0",IF(Finishes!H50=Finishes!$W$7,"0",IF(Finishes!H50=Finishes!$W$7,"0",IF(Finishes!H50=Finishes!$W$8,"0",+Finishes!$V50-Finishes!H50+1))))))</f>
        <v>4</v>
      </c>
      <c r="I41" s="25" t="str">
        <f>IF(Finishes!I50=Finishes!$W$4,"0",IF(Finishes!I50=Finishes!$W$5,"0",IF(Finishes!I50=Finishes!$W$6,"0",IF(Finishes!I50=Finishes!$W$7,"0",IF(Finishes!I50=Finishes!$W$7,"0",IF(Finishes!I50=Finishes!$W$8,"0",+Finishes!$V50-Finishes!I50+1))))))</f>
        <v>0</v>
      </c>
      <c r="J41" s="25">
        <f>IF(Finishes!J50=Finishes!$W$4,"0",IF(Finishes!J50=Finishes!$W$5,"0",IF(Finishes!J50=Finishes!$W$6,"0",IF(Finishes!J50=Finishes!$W$7,"0",IF(Finishes!J50=Finishes!$W$7,"0",IF(Finishes!J50=Finishes!$W$8,"0",+Finishes!$V50-Finishes!J50+1))))))</f>
        <v>2</v>
      </c>
      <c r="K41" s="25">
        <f>IF(Finishes!K50=Finishes!$W$4,"0",IF(Finishes!K50=Finishes!$W$5,"0",IF(Finishes!K50=Finishes!$W$6,"0",IF(Finishes!K50=Finishes!$W$7,"0",IF(Finishes!K50=Finishes!$W$7,"0",IF(Finishes!K50=Finishes!$W$8,"0",+Finishes!$V50-Finishes!K50+1))))))</f>
        <v>1</v>
      </c>
      <c r="L41" s="25">
        <f>IF(Finishes!L50=Finishes!$W$4,"0",IF(Finishes!L50=Finishes!$W$5,"0",IF(Finishes!L50=Finishes!$W$6,"0",IF(Finishes!L50=Finishes!$W$7,"0",IF(Finishes!L50=Finishes!$W$7,"0",IF(Finishes!L50=Finishes!$W$8,"0",+Finishes!$V50-Finishes!L50+1))))))</f>
        <v>3</v>
      </c>
      <c r="M41" s="25" t="str">
        <f>IF(Finishes!M50=Finishes!$W$4,"0",IF(Finishes!M50=Finishes!$W$5,"0",IF(Finishes!M50=Finishes!$W$6,"0",IF(Finishes!M50=Finishes!$W$7,"0",IF(Finishes!M50=Finishes!$W$7,"0",IF(Finishes!M50=Finishes!$W$8,"0",+Finishes!$V50-Finishes!M50+1))))))</f>
        <v>0</v>
      </c>
      <c r="N41" s="25" t="str">
        <f>IF(Finishes!N50=Finishes!$W$4,"0",IF(Finishes!N50=Finishes!$W$5,"0",IF(Finishes!N50=Finishes!$W$6,"0",IF(Finishes!N50=Finishes!$W$7,"0",IF(Finishes!N50=Finishes!$W$7,"0",IF(Finishes!N50=Finishes!$W$8,"0",+Finishes!$V50-Finishes!N50+1))))))</f>
        <v>0</v>
      </c>
      <c r="O41" s="33" t="str">
        <f>IF(Finishes!P50=Finishes!$W$4,"0",IF(Finishes!P50=Finishes!$W$5,"0",IF(Finishes!P50=Finishes!$W$6,"0",IF(Finishes!P50=Finishes!$W$7,"0",IF(Finishes!P50=Finishes!$W$7,"0",IF(Finishes!P50=Finishes!$W$8,"0",+Finishes!$V50-Finishes!P50+1))))))</f>
        <v>0</v>
      </c>
      <c r="P41" s="33" t="str">
        <f>IF(Finishes!Q50=Finishes!$W$4,"0",IF(Finishes!Q50=Finishes!$W$5,"0",IF(Finishes!Q50=Finishes!$W$6,"0",IF(Finishes!Q50=Finishes!$W$7,"0",IF(Finishes!Q50=Finishes!$W$7,"0",IF(Finishes!Q50=Finishes!$W$8,"0",+Finishes!$V50-Finishes!Q50+1))))))</f>
        <v>0</v>
      </c>
      <c r="Q41" s="10">
        <f t="shared" si="1"/>
        <v>8</v>
      </c>
    </row>
    <row r="42" spans="1:17">
      <c r="A42" s="41">
        <f>Finishes!A51</f>
        <v>40</v>
      </c>
      <c r="B42" s="13">
        <f>Finishes!B51</f>
        <v>39160</v>
      </c>
      <c r="C42" s="25">
        <f>IF(Finishes!C51=Finishes!$W$4,"0",IF(Finishes!C51=Finishes!$W$5,"0",IF(Finishes!C51=Finishes!$W$6,"0",IF(Finishes!C51=Finishes!$W$7,"0",IF(Finishes!C51=Finishes!$W$7,"0",IF(Finishes!C51=Finishes!$W$8,"0",+Finishes!$V51-Finishes!C51+1))))))</f>
        <v>5</v>
      </c>
      <c r="D42" s="25">
        <f>IF(Finishes!D51=Finishes!$W$4,"0",IF(Finishes!D51=Finishes!$W$5,"0",IF(Finishes!D51=Finishes!$W$6,"0",IF(Finishes!D51=Finishes!$W$7,"0",IF(Finishes!D51=Finishes!$W$7,"0",IF(Finishes!D51=Finishes!$W$8,"0",+Finishes!$V51-Finishes!D51+1))))))</f>
        <v>7</v>
      </c>
      <c r="E42" s="25" t="str">
        <f>IF(Finishes!E51=Finishes!$W$4,"0",IF(Finishes!E51=Finishes!$W$5,"0",IF(Finishes!E51=Finishes!$W$6,"0",IF(Finishes!E51=Finishes!$W$7,"0",IF(Finishes!E51=Finishes!$W$7,"0",IF(Finishes!E51=Finishes!$W$8,"0",+Finishes!$V51-Finishes!E51+1))))))</f>
        <v>0</v>
      </c>
      <c r="F42" s="25" t="str">
        <f>IF(Finishes!F51=Finishes!$W$4,"0",IF(Finishes!F51=Finishes!$W$5,"0",IF(Finishes!F51=Finishes!$W$6,"0",IF(Finishes!F51=Finishes!$W$7,"0",IF(Finishes!F51=Finishes!$W$7,"0",IF(Finishes!F51=Finishes!$W$8,"0",+Finishes!$V51-Finishes!F51+1))))))</f>
        <v>0</v>
      </c>
      <c r="G42" s="25">
        <f>IF(Finishes!G51=Finishes!$W$4,"0",IF(Finishes!G51=Finishes!$W$5,"0",IF(Finishes!G51=Finishes!$W$6,"0",IF(Finishes!G51=Finishes!$W$7,"0",IF(Finishes!G51=Finishes!$W$7,"0",IF(Finishes!G51=Finishes!$W$8,"0",+Finishes!$V51-Finishes!G51+1))))))</f>
        <v>8</v>
      </c>
      <c r="H42" s="25">
        <f>IF(Finishes!H51=Finishes!$W$4,"0",IF(Finishes!H51=Finishes!$W$5,"0",IF(Finishes!H51=Finishes!$W$6,"0",IF(Finishes!H51=Finishes!$W$7,"0",IF(Finishes!H51=Finishes!$W$7,"0",IF(Finishes!H51=Finishes!$W$8,"0",+Finishes!$V51-Finishes!H51+1))))))</f>
        <v>4</v>
      </c>
      <c r="I42" s="25" t="str">
        <f>IF(Finishes!I51=Finishes!$W$4,"0",IF(Finishes!I51=Finishes!$W$5,"0",IF(Finishes!I51=Finishes!$W$6,"0",IF(Finishes!I51=Finishes!$W$7,"0",IF(Finishes!I51=Finishes!$W$7,"0",IF(Finishes!I51=Finishes!$W$8,"0",+Finishes!$V51-Finishes!I51+1))))))</f>
        <v>0</v>
      </c>
      <c r="J42" s="25">
        <f>IF(Finishes!J51=Finishes!$W$4,"0",IF(Finishes!J51=Finishes!$W$5,"0",IF(Finishes!J51=Finishes!$W$6,"0",IF(Finishes!J51=Finishes!$W$7,"0",IF(Finishes!J51=Finishes!$W$7,"0",IF(Finishes!J51=Finishes!$W$8,"0",+Finishes!$V51-Finishes!J51+1))))))</f>
        <v>6</v>
      </c>
      <c r="K42" s="25">
        <f>IF(Finishes!K51=Finishes!$W$4,"0",IF(Finishes!K51=Finishes!$W$5,"0",IF(Finishes!K51=Finishes!$W$6,"0",IF(Finishes!K51=Finishes!$W$7,"0",IF(Finishes!K51=Finishes!$W$7,"0",IF(Finishes!K51=Finishes!$W$8,"0",+Finishes!$V51-Finishes!K51+1))))))</f>
        <v>2</v>
      </c>
      <c r="L42" s="25">
        <f>IF(Finishes!L51=Finishes!$W$4,"0",IF(Finishes!L51=Finishes!$W$5,"0",IF(Finishes!L51=Finishes!$W$6,"0",IF(Finishes!L51=Finishes!$W$7,"0",IF(Finishes!L51=Finishes!$W$7,"0",IF(Finishes!L51=Finishes!$W$8,"0",+Finishes!$V51-Finishes!L51+1))))))</f>
        <v>3</v>
      </c>
      <c r="M42" s="25" t="str">
        <f>IF(Finishes!M51=Finishes!$W$4,"0",IF(Finishes!M51=Finishes!$W$5,"0",IF(Finishes!M51=Finishes!$W$6,"0",IF(Finishes!M51=Finishes!$W$7,"0",IF(Finishes!M51=Finishes!$W$7,"0",IF(Finishes!M51=Finishes!$W$8,"0",+Finishes!$V51-Finishes!M51+1))))))</f>
        <v>0</v>
      </c>
      <c r="N42" s="25" t="str">
        <f>IF(Finishes!N51=Finishes!$W$4,"0",IF(Finishes!N51=Finishes!$W$5,"0",IF(Finishes!N51=Finishes!$W$6,"0",IF(Finishes!N51=Finishes!$W$7,"0",IF(Finishes!N51=Finishes!$W$7,"0",IF(Finishes!N51=Finishes!$W$8,"0",+Finishes!$V51-Finishes!N51+1))))))</f>
        <v>0</v>
      </c>
      <c r="O42" s="33" t="str">
        <f>IF(Finishes!P51=Finishes!$W$4,"0",IF(Finishes!P51=Finishes!$W$5,"0",IF(Finishes!P51=Finishes!$W$6,"0",IF(Finishes!P51=Finishes!$W$7,"0",IF(Finishes!P51=Finishes!$W$7,"0",IF(Finishes!P51=Finishes!$W$8,"0",+Finishes!$V51-Finishes!P51+1))))))</f>
        <v>0</v>
      </c>
      <c r="P42" s="33" t="str">
        <f>IF(Finishes!Q51=Finishes!$W$4,"0",IF(Finishes!Q51=Finishes!$W$5,"0",IF(Finishes!Q51=Finishes!$W$6,"0",IF(Finishes!Q51=Finishes!$W$7,"0",IF(Finishes!Q51=Finishes!$W$7,"0",IF(Finishes!Q51=Finishes!$W$8,"0",+Finishes!$V51-Finishes!Q51+1))))))</f>
        <v>0</v>
      </c>
      <c r="Q42" s="10">
        <f t="shared" si="1"/>
        <v>7</v>
      </c>
    </row>
    <row r="43" spans="1:17">
      <c r="A43" s="41">
        <f>Finishes!A52</f>
        <v>41</v>
      </c>
      <c r="B43" s="13">
        <f>Finishes!B52</f>
        <v>39160</v>
      </c>
      <c r="C43" s="25">
        <f>IF(Finishes!C52=Finishes!$W$4,"0",IF(Finishes!C52=Finishes!$W$5,"0",IF(Finishes!C52=Finishes!$W$6,"0",IF(Finishes!C52=Finishes!$W$7,"0",IF(Finishes!C52=Finishes!$W$7,"0",IF(Finishes!C52=Finishes!$W$8,"0",+Finishes!$V52-Finishes!C52+1))))))</f>
        <v>6</v>
      </c>
      <c r="D43" s="25">
        <f>IF(Finishes!D52=Finishes!$W$4,"0",IF(Finishes!D52=Finishes!$W$5,"0",IF(Finishes!D52=Finishes!$W$6,"0",IF(Finishes!D52=Finishes!$W$7,"0",IF(Finishes!D52=Finishes!$W$7,"0",IF(Finishes!D52=Finishes!$W$8,"0",+Finishes!$V52-Finishes!D52+1))))))</f>
        <v>8</v>
      </c>
      <c r="E43" s="25" t="str">
        <f>IF(Finishes!E52=Finishes!$W$4,"0",IF(Finishes!E52=Finishes!$W$5,"0",IF(Finishes!E52=Finishes!$W$6,"0",IF(Finishes!E52=Finishes!$W$7,"0",IF(Finishes!E52=Finishes!$W$7,"0",IF(Finishes!E52=Finishes!$W$8,"0",+Finishes!$V52-Finishes!E52+1))))))</f>
        <v>0</v>
      </c>
      <c r="F43" s="25">
        <f>IF(Finishes!F52=Finishes!$W$4,"0",IF(Finishes!F52=Finishes!$W$5,"0",IF(Finishes!F52=Finishes!$W$6,"0",IF(Finishes!F52=Finishes!$W$7,"0",IF(Finishes!F52=Finishes!$W$7,"0",IF(Finishes!F52=Finishes!$W$8,"0",+Finishes!$V52-Finishes!F52+1))))))</f>
        <v>4</v>
      </c>
      <c r="G43" s="25">
        <f>IF(Finishes!G52=Finishes!$W$4,"0",IF(Finishes!G52=Finishes!$W$5,"0",IF(Finishes!G52=Finishes!$W$6,"0",IF(Finishes!G52=Finishes!$W$7,"0",IF(Finishes!G52=Finishes!$W$7,"0",IF(Finishes!G52=Finishes!$W$8,"0",+Finishes!$V52-Finishes!G52+1))))))</f>
        <v>3</v>
      </c>
      <c r="H43" s="25">
        <f>IF(Finishes!H52=Finishes!$W$4,"0",IF(Finishes!H52=Finishes!$W$5,"0",IF(Finishes!H52=Finishes!$W$6,"0",IF(Finishes!H52=Finishes!$W$7,"0",IF(Finishes!H52=Finishes!$W$7,"0",IF(Finishes!H52=Finishes!$W$8,"0",+Finishes!$V52-Finishes!H52+1))))))</f>
        <v>7</v>
      </c>
      <c r="I43" s="25" t="str">
        <f>IF(Finishes!I52=Finishes!$W$4,"0",IF(Finishes!I52=Finishes!$W$5,"0",IF(Finishes!I52=Finishes!$W$6,"0",IF(Finishes!I52=Finishes!$W$7,"0",IF(Finishes!I52=Finishes!$W$7,"0",IF(Finishes!I52=Finishes!$W$8,"0",+Finishes!$V52-Finishes!I52+1))))))</f>
        <v>0</v>
      </c>
      <c r="J43" s="25">
        <f>IF(Finishes!J52=Finishes!$W$4,"0",IF(Finishes!J52=Finishes!$W$5,"0",IF(Finishes!J52=Finishes!$W$6,"0",IF(Finishes!J52=Finishes!$W$7,"0",IF(Finishes!J52=Finishes!$W$7,"0",IF(Finishes!J52=Finishes!$W$8,"0",+Finishes!$V52-Finishes!J52+1))))))</f>
        <v>5</v>
      </c>
      <c r="K43" s="25">
        <f>IF(Finishes!K52=Finishes!$W$4,"0",IF(Finishes!K52=Finishes!$W$5,"0",IF(Finishes!K52=Finishes!$W$6,"0",IF(Finishes!K52=Finishes!$W$7,"0",IF(Finishes!K52=Finishes!$W$7,"0",IF(Finishes!K52=Finishes!$W$8,"0",+Finishes!$V52-Finishes!K52+1))))))</f>
        <v>1</v>
      </c>
      <c r="L43" s="25">
        <f>IF(Finishes!L52=Finishes!$W$4,"0",IF(Finishes!L52=Finishes!$W$5,"0",IF(Finishes!L52=Finishes!$W$6,"0",IF(Finishes!L52=Finishes!$W$7,"0",IF(Finishes!L52=Finishes!$W$7,"0",IF(Finishes!L52=Finishes!$W$8,"0",+Finishes!$V52-Finishes!L52+1))))))</f>
        <v>2</v>
      </c>
      <c r="M43" s="25" t="str">
        <f>IF(Finishes!M52=Finishes!$W$4,"0",IF(Finishes!M52=Finishes!$W$5,"0",IF(Finishes!M52=Finishes!$W$6,"0",IF(Finishes!M52=Finishes!$W$7,"0",IF(Finishes!M52=Finishes!$W$7,"0",IF(Finishes!M52=Finishes!$W$8,"0",+Finishes!$V52-Finishes!M52+1))))))</f>
        <v>0</v>
      </c>
      <c r="N43" s="25" t="str">
        <f>IF(Finishes!N52=Finishes!$W$4,"0",IF(Finishes!N52=Finishes!$W$5,"0",IF(Finishes!N52=Finishes!$W$6,"0",IF(Finishes!N52=Finishes!$W$7,"0",IF(Finishes!N52=Finishes!$W$7,"0",IF(Finishes!N52=Finishes!$W$8,"0",+Finishes!$V52-Finishes!N52+1))))))</f>
        <v>0</v>
      </c>
      <c r="O43" s="33" t="str">
        <f>IF(Finishes!P52=Finishes!$W$4,"0",IF(Finishes!P52=Finishes!$W$5,"0",IF(Finishes!P52=Finishes!$W$6,"0",IF(Finishes!P52=Finishes!$W$7,"0",IF(Finishes!P52=Finishes!$W$7,"0",IF(Finishes!P52=Finishes!$W$8,"0",+Finishes!$V52-Finishes!P52+1))))))</f>
        <v>0</v>
      </c>
      <c r="P43" s="33" t="str">
        <f>IF(Finishes!Q52=Finishes!$W$4,"0",IF(Finishes!Q52=Finishes!$W$5,"0",IF(Finishes!Q52=Finishes!$W$6,"0",IF(Finishes!Q52=Finishes!$W$7,"0",IF(Finishes!Q52=Finishes!$W$7,"0",IF(Finishes!Q52=Finishes!$W$8,"0",+Finishes!$V52-Finishes!Q52+1))))))</f>
        <v>0</v>
      </c>
      <c r="Q43" s="10">
        <f t="shared" si="1"/>
        <v>8</v>
      </c>
    </row>
    <row r="44" spans="1:17">
      <c r="A44" s="41">
        <f>Finishes!A53</f>
        <v>42</v>
      </c>
      <c r="B44" s="13">
        <f>Finishes!B53</f>
        <v>39160</v>
      </c>
      <c r="C44" s="25">
        <f>IF(Finishes!C53=Finishes!$W$4,"0",IF(Finishes!C53=Finishes!$W$5,"0",IF(Finishes!C53=Finishes!$W$6,"0",IF(Finishes!C53=Finishes!$W$7,"0",IF(Finishes!C53=Finishes!$W$7,"0",IF(Finishes!C53=Finishes!$W$8,"0",+Finishes!$V53-Finishes!C53+1))))))</f>
        <v>6</v>
      </c>
      <c r="D44" s="25">
        <f>IF(Finishes!D53=Finishes!$W$4,"0",IF(Finishes!D53=Finishes!$W$5,"0",IF(Finishes!D53=Finishes!$W$6,"0",IF(Finishes!D53=Finishes!$W$7,"0",IF(Finishes!D53=Finishes!$W$7,"0",IF(Finishes!D53=Finishes!$W$8,"0",+Finishes!$V53-Finishes!D53+1))))))</f>
        <v>7</v>
      </c>
      <c r="E44" s="25" t="str">
        <f>IF(Finishes!E53=Finishes!$W$4,"0",IF(Finishes!E53=Finishes!$W$5,"0",IF(Finishes!E53=Finishes!$W$6,"0",IF(Finishes!E53=Finishes!$W$7,"0",IF(Finishes!E53=Finishes!$W$7,"0",IF(Finishes!E53=Finishes!$W$8,"0",+Finishes!$V53-Finishes!E53+1))))))</f>
        <v>0</v>
      </c>
      <c r="F44" s="25">
        <f>IF(Finishes!F53=Finishes!$W$4,"0",IF(Finishes!F53=Finishes!$W$5,"0",IF(Finishes!F53=Finishes!$W$6,"0",IF(Finishes!F53=Finishes!$W$7,"0",IF(Finishes!F53=Finishes!$W$7,"0",IF(Finishes!F53=Finishes!$W$8,"0",+Finishes!$V53-Finishes!F53+1))))))</f>
        <v>3</v>
      </c>
      <c r="G44" s="25">
        <f>IF(Finishes!G53=Finishes!$W$4,"0",IF(Finishes!G53=Finishes!$W$5,"0",IF(Finishes!G53=Finishes!$W$6,"0",IF(Finishes!G53=Finishes!$W$7,"0",IF(Finishes!G53=Finishes!$W$7,"0",IF(Finishes!G53=Finishes!$W$8,"0",+Finishes!$V53-Finishes!G53+1))))))</f>
        <v>4</v>
      </c>
      <c r="H44" s="25">
        <f>IF(Finishes!H53=Finishes!$W$4,"0",IF(Finishes!H53=Finishes!$W$5,"0",IF(Finishes!H53=Finishes!$W$6,"0",IF(Finishes!H53=Finishes!$W$7,"0",IF(Finishes!H53=Finishes!$W$7,"0",IF(Finishes!H53=Finishes!$W$8,"0",+Finishes!$V53-Finishes!H53+1))))))</f>
        <v>5</v>
      </c>
      <c r="I44" s="25" t="str">
        <f>IF(Finishes!I53=Finishes!$W$4,"0",IF(Finishes!I53=Finishes!$W$5,"0",IF(Finishes!I53=Finishes!$W$6,"0",IF(Finishes!I53=Finishes!$W$7,"0",IF(Finishes!I53=Finishes!$W$7,"0",IF(Finishes!I53=Finishes!$W$8,"0",+Finishes!$V53-Finishes!I53+1))))))</f>
        <v>0</v>
      </c>
      <c r="J44" s="25">
        <f>IF(Finishes!J53=Finishes!$W$4,"0",IF(Finishes!J53=Finishes!$W$5,"0",IF(Finishes!J53=Finishes!$W$6,"0",IF(Finishes!J53=Finishes!$W$7,"0",IF(Finishes!J53=Finishes!$W$7,"0",IF(Finishes!J53=Finishes!$W$8,"0",+Finishes!$V53-Finishes!J53+1))))))</f>
        <v>2</v>
      </c>
      <c r="K44" s="25" t="str">
        <f>IF(Finishes!K53=Finishes!$W$4,"0",IF(Finishes!K53=Finishes!$W$5,"0",IF(Finishes!K53=Finishes!$W$6,"0",IF(Finishes!K53=Finishes!$W$7,"0",IF(Finishes!K53=Finishes!$W$7,"0",IF(Finishes!K53=Finishes!$W$8,"0",+Finishes!$V53-Finishes!K53+1))))))</f>
        <v>0</v>
      </c>
      <c r="L44" s="25">
        <f>IF(Finishes!L53=Finishes!$W$4,"0",IF(Finishes!L53=Finishes!$W$5,"0",IF(Finishes!L53=Finishes!$W$6,"0",IF(Finishes!L53=Finishes!$W$7,"0",IF(Finishes!L53=Finishes!$W$7,"0",IF(Finishes!L53=Finishes!$W$8,"0",+Finishes!$V53-Finishes!L53+1))))))</f>
        <v>8</v>
      </c>
      <c r="M44" s="25" t="str">
        <f>IF(Finishes!M53=Finishes!$W$4,"0",IF(Finishes!M53=Finishes!$W$5,"0",IF(Finishes!M53=Finishes!$W$6,"0",IF(Finishes!M53=Finishes!$W$7,"0",IF(Finishes!M53=Finishes!$W$7,"0",IF(Finishes!M53=Finishes!$W$8,"0",+Finishes!$V53-Finishes!M53+1))))))</f>
        <v>0</v>
      </c>
      <c r="N44" s="25" t="str">
        <f>IF(Finishes!N53=Finishes!$W$4,"0",IF(Finishes!N53=Finishes!$W$5,"0",IF(Finishes!N53=Finishes!$W$6,"0",IF(Finishes!N53=Finishes!$W$7,"0",IF(Finishes!N53=Finishes!$W$7,"0",IF(Finishes!N53=Finishes!$W$8,"0",+Finishes!$V53-Finishes!N53+1))))))</f>
        <v>0</v>
      </c>
      <c r="O44" s="33" t="str">
        <f>IF(Finishes!P53=Finishes!$W$4,"0",IF(Finishes!P53=Finishes!$W$5,"0",IF(Finishes!P53=Finishes!$W$6,"0",IF(Finishes!P53=Finishes!$W$7,"0",IF(Finishes!P53=Finishes!$W$7,"0",IF(Finishes!P53=Finishes!$W$8,"0",+Finishes!$V53-Finishes!P53+1))))))</f>
        <v>0</v>
      </c>
      <c r="P44" s="33" t="str">
        <f>IF(Finishes!Q53=Finishes!$W$4,"0",IF(Finishes!Q53=Finishes!$W$5,"0",IF(Finishes!Q53=Finishes!$W$6,"0",IF(Finishes!Q53=Finishes!$W$7,"0",IF(Finishes!Q53=Finishes!$W$7,"0",IF(Finishes!Q53=Finishes!$W$8,"0",+Finishes!$V53-Finishes!Q53+1))))))</f>
        <v>0</v>
      </c>
      <c r="Q44" s="10">
        <f t="shared" si="1"/>
        <v>7</v>
      </c>
    </row>
    <row r="45" spans="1:17">
      <c r="A45" s="41">
        <f>Finishes!A54</f>
        <v>43</v>
      </c>
      <c r="B45" s="13">
        <f>Finishes!B54</f>
        <v>39167</v>
      </c>
      <c r="C45" s="25">
        <f>IF(Finishes!C54=Finishes!$W$4,"0",IF(Finishes!C54=Finishes!$W$5,"0",IF(Finishes!C54=Finishes!$W$6,"0",IF(Finishes!C54=Finishes!$W$7,"0",IF(Finishes!C54=Finishes!$W$7,"0",IF(Finishes!C54=Finishes!$W$8,"0",+Finishes!$V54-Finishes!C54+1))))))</f>
        <v>9</v>
      </c>
      <c r="D45" s="25">
        <f>IF(Finishes!D54=Finishes!$W$4,"0",IF(Finishes!D54=Finishes!$W$5,"0",IF(Finishes!D54=Finishes!$W$6,"0",IF(Finishes!D54=Finishes!$W$7,"0",IF(Finishes!D54=Finishes!$W$7,"0",IF(Finishes!D54=Finishes!$W$8,"0",+Finishes!$V54-Finishes!D54+1))))))</f>
        <v>5</v>
      </c>
      <c r="E45" s="25" t="str">
        <f>IF(Finishes!E54=Finishes!$W$4,"0",IF(Finishes!E54=Finishes!$W$5,"0",IF(Finishes!E54=Finishes!$W$6,"0",IF(Finishes!E54=Finishes!$W$7,"0",IF(Finishes!E54=Finishes!$W$7,"0",IF(Finishes!E54=Finishes!$W$8,"0",+Finishes!$V54-Finishes!E54+1))))))</f>
        <v>0</v>
      </c>
      <c r="F45" s="25">
        <f>IF(Finishes!F54=Finishes!$W$4,"0",IF(Finishes!F54=Finishes!$W$5,"0",IF(Finishes!F54=Finishes!$W$6,"0",IF(Finishes!F54=Finishes!$W$7,"0",IF(Finishes!F54=Finishes!$W$7,"0",IF(Finishes!F54=Finishes!$W$8,"0",+Finishes!$V54-Finishes!F54+1))))))</f>
        <v>3</v>
      </c>
      <c r="G45" s="25">
        <f>IF(Finishes!G54=Finishes!$W$4,"0",IF(Finishes!G54=Finishes!$W$5,"0",IF(Finishes!G54=Finishes!$W$6,"0",IF(Finishes!G54=Finishes!$W$7,"0",IF(Finishes!G54=Finishes!$W$7,"0",IF(Finishes!G54=Finishes!$W$8,"0",+Finishes!$V54-Finishes!G54+1))))))</f>
        <v>6</v>
      </c>
      <c r="H45" s="25">
        <f>IF(Finishes!H54=Finishes!$W$4,"0",IF(Finishes!H54=Finishes!$W$5,"0",IF(Finishes!H54=Finishes!$W$6,"0",IF(Finishes!H54=Finishes!$W$7,"0",IF(Finishes!H54=Finishes!$W$7,"0",IF(Finishes!H54=Finishes!$W$8,"0",+Finishes!$V54-Finishes!H54+1))))))</f>
        <v>4</v>
      </c>
      <c r="I45" s="25" t="str">
        <f>IF(Finishes!I54=Finishes!$W$4,"0",IF(Finishes!I54=Finishes!$W$5,"0",IF(Finishes!I54=Finishes!$W$6,"0",IF(Finishes!I54=Finishes!$W$7,"0",IF(Finishes!I54=Finishes!$W$7,"0",IF(Finishes!I54=Finishes!$W$8,"0",+Finishes!$V54-Finishes!I54+1))))))</f>
        <v>0</v>
      </c>
      <c r="J45" s="25">
        <f>IF(Finishes!J54=Finishes!$W$4,"0",IF(Finishes!J54=Finishes!$W$5,"0",IF(Finishes!J54=Finishes!$W$6,"0",IF(Finishes!J54=Finishes!$W$7,"0",IF(Finishes!J54=Finishes!$W$7,"0",IF(Finishes!J54=Finishes!$W$8,"0",+Finishes!$V54-Finishes!J54+1))))))</f>
        <v>8</v>
      </c>
      <c r="K45" s="25">
        <f>IF(Finishes!K54=Finishes!$W$4,"0",IF(Finishes!K54=Finishes!$W$5,"0",IF(Finishes!K54=Finishes!$W$6,"0",IF(Finishes!K54=Finishes!$W$7,"0",IF(Finishes!K54=Finishes!$W$7,"0",IF(Finishes!K54=Finishes!$W$8,"0",+Finishes!$V54-Finishes!K54+1))))))</f>
        <v>2</v>
      </c>
      <c r="L45" s="25">
        <f>IF(Finishes!L54=Finishes!$W$4,"0",IF(Finishes!L54=Finishes!$W$5,"0",IF(Finishes!L54=Finishes!$W$6,"0",IF(Finishes!L54=Finishes!$W$7,"0",IF(Finishes!L54=Finishes!$W$7,"0",IF(Finishes!L54=Finishes!$W$8,"0",+Finishes!$V54-Finishes!L54+1))))))</f>
        <v>7</v>
      </c>
      <c r="M45" s="25" t="str">
        <f>IF(Finishes!M54=Finishes!$W$4,"0",IF(Finishes!M54=Finishes!$W$5,"0",IF(Finishes!M54=Finishes!$W$6,"0",IF(Finishes!M54=Finishes!$W$7,"0",IF(Finishes!M54=Finishes!$W$7,"0",IF(Finishes!M54=Finishes!$W$8,"0",+Finishes!$V54-Finishes!M54+1))))))</f>
        <v>0</v>
      </c>
      <c r="N45" s="25" t="str">
        <f>IF(Finishes!N54=Finishes!$W$4,"0",IF(Finishes!N54=Finishes!$W$5,"0",IF(Finishes!N54=Finishes!$W$6,"0",IF(Finishes!N54=Finishes!$W$7,"0",IF(Finishes!N54=Finishes!$W$7,"0",IF(Finishes!N54=Finishes!$W$8,"0",+Finishes!$V54-Finishes!N54+1))))))</f>
        <v>0</v>
      </c>
      <c r="O45" s="33" t="str">
        <f>IF(Finishes!P54=Finishes!$W$4,"0",IF(Finishes!P54=Finishes!$W$5,"0",IF(Finishes!P54=Finishes!$W$6,"0",IF(Finishes!P54=Finishes!$W$7,"0",IF(Finishes!P54=Finishes!$W$7,"0",IF(Finishes!P54=Finishes!$W$8,"0",+Finishes!$V54-Finishes!P54+1))))))</f>
        <v>0</v>
      </c>
      <c r="P45" s="33" t="str">
        <f>IF(Finishes!Q54=Finishes!$W$4,"0",IF(Finishes!Q54=Finishes!$W$5,"0",IF(Finishes!Q54=Finishes!$W$6,"0",IF(Finishes!Q54=Finishes!$W$7,"0",IF(Finishes!Q54=Finishes!$W$7,"0",IF(Finishes!Q54=Finishes!$W$8,"0",+Finishes!$V54-Finishes!Q54+1))))))</f>
        <v>0</v>
      </c>
      <c r="Q45" s="10">
        <f t="shared" ref="Q45:Q51" si="2">COUNT(C45:P45)</f>
        <v>8</v>
      </c>
    </row>
    <row r="46" spans="1:17">
      <c r="A46" s="41">
        <f>Finishes!A55</f>
        <v>44</v>
      </c>
      <c r="B46" s="13">
        <f>Finishes!B55</f>
        <v>39167</v>
      </c>
      <c r="C46" s="25">
        <f>IF(Finishes!C55=Finishes!$W$4,"0",IF(Finishes!C55=Finishes!$W$5,"0",IF(Finishes!C55=Finishes!$W$6,"0",IF(Finishes!C55=Finishes!$W$7,"0",IF(Finishes!C55=Finishes!$W$7,"0",IF(Finishes!C55=Finishes!$W$8,"0",+Finishes!$V55-Finishes!C55+1))))))</f>
        <v>9</v>
      </c>
      <c r="D46" s="25">
        <f>IF(Finishes!D55=Finishes!$W$4,"0",IF(Finishes!D55=Finishes!$W$5,"0",IF(Finishes!D55=Finishes!$W$6,"0",IF(Finishes!D55=Finishes!$W$7,"0",IF(Finishes!D55=Finishes!$W$7,"0",IF(Finishes!D55=Finishes!$W$8,"0",+Finishes!$V55-Finishes!D55+1))))))</f>
        <v>8</v>
      </c>
      <c r="E46" s="25">
        <f>IF(Finishes!E55=Finishes!$W$4,"0",IF(Finishes!E55=Finishes!$W$5,"0",IF(Finishes!E55=Finishes!$W$6,"0",IF(Finishes!E55=Finishes!$W$7,"0",IF(Finishes!E55=Finishes!$W$7,"0",IF(Finishes!E55=Finishes!$W$8,"0",+Finishes!$V55-Finishes!E55+1))))))</f>
        <v>5</v>
      </c>
      <c r="F46" s="25">
        <f>IF(Finishes!F55=Finishes!$W$4,"0",IF(Finishes!F55=Finishes!$W$5,"0",IF(Finishes!F55=Finishes!$W$6,"0",IF(Finishes!F55=Finishes!$W$7,"0",IF(Finishes!F55=Finishes!$W$7,"0",IF(Finishes!F55=Finishes!$W$8,"0",+Finishes!$V55-Finishes!F55+1))))))</f>
        <v>3</v>
      </c>
      <c r="G46" s="25">
        <f>IF(Finishes!G55=Finishes!$W$4,"0",IF(Finishes!G55=Finishes!$W$5,"0",IF(Finishes!G55=Finishes!$W$6,"0",IF(Finishes!G55=Finishes!$W$7,"0",IF(Finishes!G55=Finishes!$W$7,"0",IF(Finishes!G55=Finishes!$W$8,"0",+Finishes!$V55-Finishes!G55+1))))))</f>
        <v>4</v>
      </c>
      <c r="H46" s="25">
        <f>IF(Finishes!H55=Finishes!$W$4,"0",IF(Finishes!H55=Finishes!$W$5,"0",IF(Finishes!H55=Finishes!$W$6,"0",IF(Finishes!H55=Finishes!$W$7,"0",IF(Finishes!H55=Finishes!$W$7,"0",IF(Finishes!H55=Finishes!$W$8,"0",+Finishes!$V55-Finishes!H55+1))))))</f>
        <v>6</v>
      </c>
      <c r="I46" s="25" t="str">
        <f>IF(Finishes!I55=Finishes!$W$4,"0",IF(Finishes!I55=Finishes!$W$5,"0",IF(Finishes!I55=Finishes!$W$6,"0",IF(Finishes!I55=Finishes!$W$7,"0",IF(Finishes!I55=Finishes!$W$7,"0",IF(Finishes!I55=Finishes!$W$8,"0",+Finishes!$V55-Finishes!I55+1))))))</f>
        <v>0</v>
      </c>
      <c r="J46" s="25" t="str">
        <f>IF(Finishes!J55=Finishes!$W$4,"0",IF(Finishes!J55=Finishes!$W$5,"0",IF(Finishes!J55=Finishes!$W$6,"0",IF(Finishes!J55=Finishes!$W$7,"0",IF(Finishes!J55=Finishes!$W$7,"0",IF(Finishes!J55=Finishes!$W$8,"0",+Finishes!$V55-Finishes!J55+1))))))</f>
        <v>0</v>
      </c>
      <c r="K46" s="25">
        <f>IF(Finishes!K55=Finishes!$W$4,"0",IF(Finishes!K55=Finishes!$W$5,"0",IF(Finishes!K55=Finishes!$W$6,"0",IF(Finishes!K55=Finishes!$W$7,"0",IF(Finishes!K55=Finishes!$W$7,"0",IF(Finishes!K55=Finishes!$W$8,"0",+Finishes!$V55-Finishes!K55+1))))))</f>
        <v>7</v>
      </c>
      <c r="L46" s="25" t="str">
        <f>IF(Finishes!L55=Finishes!$W$4,"0",IF(Finishes!L55=Finishes!$W$5,"0",IF(Finishes!L55=Finishes!$W$6,"0",IF(Finishes!L55=Finishes!$W$7,"0",IF(Finishes!L55=Finishes!$W$7,"0",IF(Finishes!L55=Finishes!$W$8,"0",+Finishes!$V55-Finishes!L55+1))))))</f>
        <v>0</v>
      </c>
      <c r="M46" s="25" t="str">
        <f>IF(Finishes!M55=Finishes!$W$4,"0",IF(Finishes!M55=Finishes!$W$5,"0",IF(Finishes!M55=Finishes!$W$6,"0",IF(Finishes!M55=Finishes!$W$7,"0",IF(Finishes!M55=Finishes!$W$7,"0",IF(Finishes!M55=Finishes!$W$8,"0",+Finishes!$V55-Finishes!M55+1))))))</f>
        <v>0</v>
      </c>
      <c r="N46" s="25" t="str">
        <f>IF(Finishes!N55=Finishes!$W$4,"0",IF(Finishes!N55=Finishes!$W$5,"0",IF(Finishes!N55=Finishes!$W$6,"0",IF(Finishes!N55=Finishes!$W$7,"0",IF(Finishes!N55=Finishes!$W$7,"0",IF(Finishes!N55=Finishes!$W$8,"0",+Finishes!$V55-Finishes!N55+1))))))</f>
        <v>0</v>
      </c>
      <c r="O46" s="33" t="str">
        <f>IF(Finishes!P55=Finishes!$W$4,"0",IF(Finishes!P55=Finishes!$W$5,"0",IF(Finishes!P55=Finishes!$W$6,"0",IF(Finishes!P55=Finishes!$W$7,"0",IF(Finishes!P55=Finishes!$W$7,"0",IF(Finishes!P55=Finishes!$W$8,"0",+Finishes!$V55-Finishes!P55+1))))))</f>
        <v>0</v>
      </c>
      <c r="P46" s="33" t="str">
        <f>IF(Finishes!Q55=Finishes!$W$4,"0",IF(Finishes!Q55=Finishes!$W$5,"0",IF(Finishes!Q55=Finishes!$W$6,"0",IF(Finishes!Q55=Finishes!$W$7,"0",IF(Finishes!Q55=Finishes!$W$7,"0",IF(Finishes!Q55=Finishes!$W$8,"0",+Finishes!$V55-Finishes!Q55+1))))))</f>
        <v>0</v>
      </c>
      <c r="Q46" s="10">
        <f t="shared" si="2"/>
        <v>7</v>
      </c>
    </row>
    <row r="47" spans="1:17">
      <c r="A47" s="41">
        <f>Finishes!A56</f>
        <v>45</v>
      </c>
      <c r="B47" s="13">
        <f>Finishes!B56</f>
        <v>39167</v>
      </c>
      <c r="C47" s="25">
        <f>IF(Finishes!C56=Finishes!$W$4,"0",IF(Finishes!C56=Finishes!$W$5,"0",IF(Finishes!C56=Finishes!$W$6,"0",IF(Finishes!C56=Finishes!$W$7,"0",IF(Finishes!C56=Finishes!$W$7,"0",IF(Finishes!C56=Finishes!$W$8,"0",+Finishes!$V56-Finishes!C56+1))))))</f>
        <v>9</v>
      </c>
      <c r="D47" s="25">
        <f>IF(Finishes!D56=Finishes!$W$4,"0",IF(Finishes!D56=Finishes!$W$5,"0",IF(Finishes!D56=Finishes!$W$6,"0",IF(Finishes!D56=Finishes!$W$7,"0",IF(Finishes!D56=Finishes!$W$7,"0",IF(Finishes!D56=Finishes!$W$8,"0",+Finishes!$V56-Finishes!D56+1))))))</f>
        <v>4</v>
      </c>
      <c r="E47" s="25">
        <f>IF(Finishes!E56=Finishes!$W$4,"0",IF(Finishes!E56=Finishes!$W$5,"0",IF(Finishes!E56=Finishes!$W$6,"0",IF(Finishes!E56=Finishes!$W$7,"0",IF(Finishes!E56=Finishes!$W$7,"0",IF(Finishes!E56=Finishes!$W$8,"0",+Finishes!$V56-Finishes!E56+1))))))</f>
        <v>7</v>
      </c>
      <c r="F47" s="25">
        <f>IF(Finishes!F56=Finishes!$W$4,"0",IF(Finishes!F56=Finishes!$W$5,"0",IF(Finishes!F56=Finishes!$W$6,"0",IF(Finishes!F56=Finishes!$W$7,"0",IF(Finishes!F56=Finishes!$W$7,"0",IF(Finishes!F56=Finishes!$W$8,"0",+Finishes!$V56-Finishes!F56+1))))))</f>
        <v>1</v>
      </c>
      <c r="G47" s="25">
        <f>IF(Finishes!G56=Finishes!$W$4,"0",IF(Finishes!G56=Finishes!$W$5,"0",IF(Finishes!G56=Finishes!$W$6,"0",IF(Finishes!G56=Finishes!$W$7,"0",IF(Finishes!G56=Finishes!$W$7,"0",IF(Finishes!G56=Finishes!$W$8,"0",+Finishes!$V56-Finishes!G56+1))))))</f>
        <v>5</v>
      </c>
      <c r="H47" s="25">
        <f>IF(Finishes!H56=Finishes!$W$4,"0",IF(Finishes!H56=Finishes!$W$5,"0",IF(Finishes!H56=Finishes!$W$6,"0",IF(Finishes!H56=Finishes!$W$7,"0",IF(Finishes!H56=Finishes!$W$7,"0",IF(Finishes!H56=Finishes!$W$8,"0",+Finishes!$V56-Finishes!H56+1))))))</f>
        <v>2</v>
      </c>
      <c r="I47" s="25" t="str">
        <f>IF(Finishes!I56=Finishes!$W$4,"0",IF(Finishes!I56=Finishes!$W$5,"0",IF(Finishes!I56=Finishes!$W$6,"0",IF(Finishes!I56=Finishes!$W$7,"0",IF(Finishes!I56=Finishes!$W$7,"0",IF(Finishes!I56=Finishes!$W$8,"0",+Finishes!$V56-Finishes!I56+1))))))</f>
        <v>0</v>
      </c>
      <c r="J47" s="25">
        <f>IF(Finishes!J56=Finishes!$W$4,"0",IF(Finishes!J56=Finishes!$W$5,"0",IF(Finishes!J56=Finishes!$W$6,"0",IF(Finishes!J56=Finishes!$W$7,"0",IF(Finishes!J56=Finishes!$W$7,"0",IF(Finishes!J56=Finishes!$W$8,"0",+Finishes!$V56-Finishes!J56+1))))))</f>
        <v>8</v>
      </c>
      <c r="K47" s="25">
        <f>IF(Finishes!K56=Finishes!$W$4,"0",IF(Finishes!K56=Finishes!$W$5,"0",IF(Finishes!K56=Finishes!$W$6,"0",IF(Finishes!K56=Finishes!$W$7,"0",IF(Finishes!K56=Finishes!$W$7,"0",IF(Finishes!K56=Finishes!$W$8,"0",+Finishes!$V56-Finishes!K56+1))))))</f>
        <v>3</v>
      </c>
      <c r="L47" s="25">
        <f>IF(Finishes!L56=Finishes!$W$4,"0",IF(Finishes!L56=Finishes!$W$5,"0",IF(Finishes!L56=Finishes!$W$6,"0",IF(Finishes!L56=Finishes!$W$7,"0",IF(Finishes!L56=Finishes!$W$7,"0",IF(Finishes!L56=Finishes!$W$8,"0",+Finishes!$V56-Finishes!L56+1))))))</f>
        <v>6</v>
      </c>
      <c r="M47" s="25" t="str">
        <f>IF(Finishes!M56=Finishes!$W$4,"0",IF(Finishes!M56=Finishes!$W$5,"0",IF(Finishes!M56=Finishes!$W$6,"0",IF(Finishes!M56=Finishes!$W$7,"0",IF(Finishes!M56=Finishes!$W$7,"0",IF(Finishes!M56=Finishes!$W$8,"0",+Finishes!$V56-Finishes!M56+1))))))</f>
        <v>0</v>
      </c>
      <c r="N47" s="25" t="str">
        <f>IF(Finishes!N56=Finishes!$W$4,"0",IF(Finishes!N56=Finishes!$W$5,"0",IF(Finishes!N56=Finishes!$W$6,"0",IF(Finishes!N56=Finishes!$W$7,"0",IF(Finishes!N56=Finishes!$W$7,"0",IF(Finishes!N56=Finishes!$W$8,"0",+Finishes!$V56-Finishes!N56+1))))))</f>
        <v>0</v>
      </c>
      <c r="O47" s="33" t="str">
        <f>IF(Finishes!P56=Finishes!$W$4,"0",IF(Finishes!P56=Finishes!$W$5,"0",IF(Finishes!P56=Finishes!$W$6,"0",IF(Finishes!P56=Finishes!$W$7,"0",IF(Finishes!P56=Finishes!$W$7,"0",IF(Finishes!P56=Finishes!$W$8,"0",+Finishes!$V56-Finishes!P56+1))))))</f>
        <v>0</v>
      </c>
      <c r="P47" s="33" t="str">
        <f>IF(Finishes!Q56=Finishes!$W$4,"0",IF(Finishes!Q56=Finishes!$W$5,"0",IF(Finishes!Q56=Finishes!$W$6,"0",IF(Finishes!Q56=Finishes!$W$7,"0",IF(Finishes!Q56=Finishes!$W$7,"0",IF(Finishes!Q56=Finishes!$W$8,"0",+Finishes!$V56-Finishes!Q56+1))))))</f>
        <v>0</v>
      </c>
      <c r="Q47" s="10">
        <f t="shared" si="2"/>
        <v>9</v>
      </c>
    </row>
    <row r="48" spans="1:17">
      <c r="A48" s="41">
        <f>Finishes!A57</f>
        <v>46</v>
      </c>
      <c r="B48" s="13">
        <f>Finishes!B57</f>
        <v>39167</v>
      </c>
      <c r="C48" s="25">
        <f>IF(Finishes!C57=Finishes!$W$4,"0",IF(Finishes!C57=Finishes!$W$5,"0",IF(Finishes!C57=Finishes!$W$6,"0",IF(Finishes!C57=Finishes!$W$7,"0",IF(Finishes!C57=Finishes!$W$7,"0",IF(Finishes!C57=Finishes!$W$8,"0",+Finishes!$V57-Finishes!C57+1))))))</f>
        <v>8</v>
      </c>
      <c r="D48" s="25">
        <f>IF(Finishes!D57=Finishes!$W$4,"0",IF(Finishes!D57=Finishes!$W$5,"0",IF(Finishes!D57=Finishes!$W$6,"0",IF(Finishes!D57=Finishes!$W$7,"0",IF(Finishes!D57=Finishes!$W$7,"0",IF(Finishes!D57=Finishes!$W$8,"0",+Finishes!$V57-Finishes!D57+1))))))</f>
        <v>9</v>
      </c>
      <c r="E48" s="25">
        <f>IF(Finishes!E57=Finishes!$W$4,"0",IF(Finishes!E57=Finishes!$W$5,"0",IF(Finishes!E57=Finishes!$W$6,"0",IF(Finishes!E57=Finishes!$W$7,"0",IF(Finishes!E57=Finishes!$W$7,"0",IF(Finishes!E57=Finishes!$W$8,"0",+Finishes!$V57-Finishes!E57+1))))))</f>
        <v>7</v>
      </c>
      <c r="F48" s="25">
        <f>IF(Finishes!F57=Finishes!$W$4,"0",IF(Finishes!F57=Finishes!$W$5,"0",IF(Finishes!F57=Finishes!$W$6,"0",IF(Finishes!F57=Finishes!$W$7,"0",IF(Finishes!F57=Finishes!$W$7,"0",IF(Finishes!F57=Finishes!$W$8,"0",+Finishes!$V57-Finishes!F57+1))))))</f>
        <v>3</v>
      </c>
      <c r="G48" s="25">
        <f>IF(Finishes!G57=Finishes!$W$4,"0",IF(Finishes!G57=Finishes!$W$5,"0",IF(Finishes!G57=Finishes!$W$6,"0",IF(Finishes!G57=Finishes!$W$7,"0",IF(Finishes!G57=Finishes!$W$7,"0",IF(Finishes!G57=Finishes!$W$8,"0",+Finishes!$V57-Finishes!G57+1))))))</f>
        <v>5</v>
      </c>
      <c r="H48" s="25">
        <f>IF(Finishes!H57=Finishes!$W$4,"0",IF(Finishes!H57=Finishes!$W$5,"0",IF(Finishes!H57=Finishes!$W$6,"0",IF(Finishes!H57=Finishes!$W$7,"0",IF(Finishes!H57=Finishes!$W$7,"0",IF(Finishes!H57=Finishes!$W$8,"0",+Finishes!$V57-Finishes!H57+1))))))</f>
        <v>4</v>
      </c>
      <c r="I48" s="25" t="str">
        <f>IF(Finishes!I57=Finishes!$W$4,"0",IF(Finishes!I57=Finishes!$W$5,"0",IF(Finishes!I57=Finishes!$W$6,"0",IF(Finishes!I57=Finishes!$W$7,"0",IF(Finishes!I57=Finishes!$W$7,"0",IF(Finishes!I57=Finishes!$W$8,"0",+Finishes!$V57-Finishes!I57+1))))))</f>
        <v>0</v>
      </c>
      <c r="J48" s="25" t="str">
        <f>IF(Finishes!J57=Finishes!$W$4,"0",IF(Finishes!J57=Finishes!$W$5,"0",IF(Finishes!J57=Finishes!$W$6,"0",IF(Finishes!J57=Finishes!$W$7,"0",IF(Finishes!J57=Finishes!$W$7,"0",IF(Finishes!J57=Finishes!$W$8,"0",+Finishes!$V57-Finishes!J57+1))))))</f>
        <v>0</v>
      </c>
      <c r="K48" s="25" t="str">
        <f>IF(Finishes!K57=Finishes!$W$4,"0",IF(Finishes!K57=Finishes!$W$5,"0",IF(Finishes!K57=Finishes!$W$6,"0",IF(Finishes!K57=Finishes!$W$7,"0",IF(Finishes!K57=Finishes!$W$7,"0",IF(Finishes!K57=Finishes!$W$8,"0",+Finishes!$V57-Finishes!K57+1))))))</f>
        <v>0</v>
      </c>
      <c r="L48" s="25">
        <f>IF(Finishes!L57=Finishes!$W$4,"0",IF(Finishes!L57=Finishes!$W$5,"0",IF(Finishes!L57=Finishes!$W$6,"0",IF(Finishes!L57=Finishes!$W$7,"0",IF(Finishes!L57=Finishes!$W$7,"0",IF(Finishes!L57=Finishes!$W$8,"0",+Finishes!$V57-Finishes!L57+1))))))</f>
        <v>6</v>
      </c>
      <c r="M48" s="25" t="str">
        <f>IF(Finishes!M57=Finishes!$W$4,"0",IF(Finishes!M57=Finishes!$W$5,"0",IF(Finishes!M57=Finishes!$W$6,"0",IF(Finishes!M57=Finishes!$W$7,"0",IF(Finishes!M57=Finishes!$W$7,"0",IF(Finishes!M57=Finishes!$W$8,"0",+Finishes!$V57-Finishes!M57+1))))))</f>
        <v>0</v>
      </c>
      <c r="N48" s="25" t="str">
        <f>IF(Finishes!N57=Finishes!$W$4,"0",IF(Finishes!N57=Finishes!$W$5,"0",IF(Finishes!N57=Finishes!$W$6,"0",IF(Finishes!N57=Finishes!$W$7,"0",IF(Finishes!N57=Finishes!$W$7,"0",IF(Finishes!N57=Finishes!$W$8,"0",+Finishes!$V57-Finishes!N57+1))))))</f>
        <v>0</v>
      </c>
      <c r="O48" s="33" t="str">
        <f>IF(Finishes!P57=Finishes!$W$4,"0",IF(Finishes!P57=Finishes!$W$5,"0",IF(Finishes!P57=Finishes!$W$6,"0",IF(Finishes!P57=Finishes!$W$7,"0",IF(Finishes!P57=Finishes!$W$7,"0",IF(Finishes!P57=Finishes!$W$8,"0",+Finishes!$V57-Finishes!P57+1))))))</f>
        <v>0</v>
      </c>
      <c r="P48" s="33" t="str">
        <f>IF(Finishes!Q57=Finishes!$W$4,"0",IF(Finishes!Q57=Finishes!$W$5,"0",IF(Finishes!Q57=Finishes!$W$6,"0",IF(Finishes!Q57=Finishes!$W$7,"0",IF(Finishes!Q57=Finishes!$W$7,"0",IF(Finishes!Q57=Finishes!$W$8,"0",+Finishes!$V57-Finishes!Q57+1))))))</f>
        <v>0</v>
      </c>
      <c r="Q48" s="10">
        <f t="shared" si="2"/>
        <v>7</v>
      </c>
    </row>
    <row r="49" spans="1:17">
      <c r="A49" s="41">
        <f>Finishes!A58</f>
        <v>47</v>
      </c>
      <c r="B49" s="13">
        <f>Finishes!B58</f>
        <v>39167</v>
      </c>
      <c r="C49" s="25">
        <f>IF(Finishes!C58=Finishes!$W$4,"0",IF(Finishes!C58=Finishes!$W$5,"0",IF(Finishes!C58=Finishes!$W$6,"0",IF(Finishes!C58=Finishes!$W$7,"0",IF(Finishes!C58=Finishes!$W$7,"0",IF(Finishes!C58=Finishes!$W$8,"0",+Finishes!$V58-Finishes!C58+1))))))</f>
        <v>9</v>
      </c>
      <c r="D49" s="25">
        <f>IF(Finishes!D58=Finishes!$W$4,"0",IF(Finishes!D58=Finishes!$W$5,"0",IF(Finishes!D58=Finishes!$W$6,"0",IF(Finishes!D58=Finishes!$W$7,"0",IF(Finishes!D58=Finishes!$W$7,"0",IF(Finishes!D58=Finishes!$W$8,"0",+Finishes!$V58-Finishes!D58+1))))))</f>
        <v>8</v>
      </c>
      <c r="E49" s="25">
        <f>IF(Finishes!E58=Finishes!$W$4,"0",IF(Finishes!E58=Finishes!$W$5,"0",IF(Finishes!E58=Finishes!$W$6,"0",IF(Finishes!E58=Finishes!$W$7,"0",IF(Finishes!E58=Finishes!$W$7,"0",IF(Finishes!E58=Finishes!$W$8,"0",+Finishes!$V58-Finishes!E58+1))))))</f>
        <v>4</v>
      </c>
      <c r="F49" s="25" t="str">
        <f>IF(Finishes!F58=Finishes!$W$4,"0",IF(Finishes!F58=Finishes!$W$5,"0",IF(Finishes!F58=Finishes!$W$6,"0",IF(Finishes!F58=Finishes!$W$7,"0",IF(Finishes!F58=Finishes!$W$7,"0",IF(Finishes!F58=Finishes!$W$8,"0",+Finishes!$V58-Finishes!F58+1))))))</f>
        <v>0</v>
      </c>
      <c r="G49" s="25">
        <f>IF(Finishes!G58=Finishes!$W$4,"0",IF(Finishes!G58=Finishes!$W$5,"0",IF(Finishes!G58=Finishes!$W$6,"0",IF(Finishes!G58=Finishes!$W$7,"0",IF(Finishes!G58=Finishes!$W$7,"0",IF(Finishes!G58=Finishes!$W$8,"0",+Finishes!$V58-Finishes!G58+1))))))</f>
        <v>3</v>
      </c>
      <c r="H49" s="25">
        <f>IF(Finishes!H58=Finishes!$W$4,"0",IF(Finishes!H58=Finishes!$W$5,"0",IF(Finishes!H58=Finishes!$W$6,"0",IF(Finishes!H58=Finishes!$W$7,"0",IF(Finishes!H58=Finishes!$W$7,"0",IF(Finishes!H58=Finishes!$W$8,"0",+Finishes!$V58-Finishes!H58+1))))))</f>
        <v>6</v>
      </c>
      <c r="I49" s="25" t="str">
        <f>IF(Finishes!I58=Finishes!$W$4,"0",IF(Finishes!I58=Finishes!$W$5,"0",IF(Finishes!I58=Finishes!$W$6,"0",IF(Finishes!I58=Finishes!$W$7,"0",IF(Finishes!I58=Finishes!$W$7,"0",IF(Finishes!I58=Finishes!$W$8,"0",+Finishes!$V58-Finishes!I58+1))))))</f>
        <v>0</v>
      </c>
      <c r="J49" s="25">
        <f>IF(Finishes!J58=Finishes!$W$4,"0",IF(Finishes!J58=Finishes!$W$5,"0",IF(Finishes!J58=Finishes!$W$6,"0",IF(Finishes!J58=Finishes!$W$7,"0",IF(Finishes!J58=Finishes!$W$7,"0",IF(Finishes!J58=Finishes!$W$8,"0",+Finishes!$V58-Finishes!J58+1))))))</f>
        <v>5</v>
      </c>
      <c r="K49" s="25" t="str">
        <f>IF(Finishes!K58=Finishes!$W$4,"0",IF(Finishes!K58=Finishes!$W$5,"0",IF(Finishes!K58=Finishes!$W$6,"0",IF(Finishes!K58=Finishes!$W$7,"0",IF(Finishes!K58=Finishes!$W$7,"0",IF(Finishes!K58=Finishes!$W$8,"0",+Finishes!$V58-Finishes!K58+1))))))</f>
        <v>0</v>
      </c>
      <c r="L49" s="25">
        <f>IF(Finishes!L58=Finishes!$W$4,"0",IF(Finishes!L58=Finishes!$W$5,"0",IF(Finishes!L58=Finishes!$W$6,"0",IF(Finishes!L58=Finishes!$W$7,"0",IF(Finishes!L58=Finishes!$W$7,"0",IF(Finishes!L58=Finishes!$W$8,"0",+Finishes!$V58-Finishes!L58+1))))))</f>
        <v>7</v>
      </c>
      <c r="M49" s="25" t="str">
        <f>IF(Finishes!M58=Finishes!$W$4,"0",IF(Finishes!M58=Finishes!$W$5,"0",IF(Finishes!M58=Finishes!$W$6,"0",IF(Finishes!M58=Finishes!$W$7,"0",IF(Finishes!M58=Finishes!$W$7,"0",IF(Finishes!M58=Finishes!$W$8,"0",+Finishes!$V58-Finishes!M58+1))))))</f>
        <v>0</v>
      </c>
      <c r="N49" s="25" t="str">
        <f>IF(Finishes!N58=Finishes!$W$4,"0",IF(Finishes!N58=Finishes!$W$5,"0",IF(Finishes!N58=Finishes!$W$6,"0",IF(Finishes!N58=Finishes!$W$7,"0",IF(Finishes!N58=Finishes!$W$7,"0",IF(Finishes!N58=Finishes!$W$8,"0",+Finishes!$V58-Finishes!N58+1))))))</f>
        <v>0</v>
      </c>
      <c r="O49" s="33" t="str">
        <f>IF(Finishes!P58=Finishes!$W$4,"0",IF(Finishes!P58=Finishes!$W$5,"0",IF(Finishes!P58=Finishes!$W$6,"0",IF(Finishes!P58=Finishes!$W$7,"0",IF(Finishes!P58=Finishes!$W$7,"0",IF(Finishes!P58=Finishes!$W$8,"0",+Finishes!$V58-Finishes!P58+1))))))</f>
        <v>0</v>
      </c>
      <c r="P49" s="33" t="str">
        <f>IF(Finishes!Q58=Finishes!$W$4,"0",IF(Finishes!Q58=Finishes!$W$5,"0",IF(Finishes!Q58=Finishes!$W$6,"0",IF(Finishes!Q58=Finishes!$W$7,"0",IF(Finishes!Q58=Finishes!$W$7,"0",IF(Finishes!Q58=Finishes!$W$8,"0",+Finishes!$V58-Finishes!Q58+1))))))</f>
        <v>0</v>
      </c>
      <c r="Q49" s="10">
        <f t="shared" si="2"/>
        <v>7</v>
      </c>
    </row>
    <row r="50" spans="1:17">
      <c r="A50" s="41">
        <f>Finishes!A59</f>
        <v>48</v>
      </c>
      <c r="B50" s="13">
        <f>Finishes!B59</f>
        <v>39167</v>
      </c>
      <c r="C50" s="25">
        <f>IF(Finishes!C59=Finishes!$W$4,"0",IF(Finishes!C59=Finishes!$W$5,"0",IF(Finishes!C59=Finishes!$W$6,"0",IF(Finishes!C59=Finishes!$W$7,"0",IF(Finishes!C59=Finishes!$W$7,"0",IF(Finishes!C59=Finishes!$W$8,"0",+Finishes!$V59-Finishes!C59+1))))))</f>
        <v>9</v>
      </c>
      <c r="D50" s="25">
        <f>IF(Finishes!D59=Finishes!$W$4,"0",IF(Finishes!D59=Finishes!$W$5,"0",IF(Finishes!D59=Finishes!$W$6,"0",IF(Finishes!D59=Finishes!$W$7,"0",IF(Finishes!D59=Finishes!$W$7,"0",IF(Finishes!D59=Finishes!$W$8,"0",+Finishes!$V59-Finishes!D59+1))))))</f>
        <v>7</v>
      </c>
      <c r="E50" s="25">
        <f>IF(Finishes!E59=Finishes!$W$4,"0",IF(Finishes!E59=Finishes!$W$5,"0",IF(Finishes!E59=Finishes!$W$6,"0",IF(Finishes!E59=Finishes!$W$7,"0",IF(Finishes!E59=Finishes!$W$7,"0",IF(Finishes!E59=Finishes!$W$8,"0",+Finishes!$V59-Finishes!E59+1))))))</f>
        <v>3</v>
      </c>
      <c r="F50" s="25">
        <f>IF(Finishes!F59=Finishes!$W$4,"0",IF(Finishes!F59=Finishes!$W$5,"0",IF(Finishes!F59=Finishes!$W$6,"0",IF(Finishes!F59=Finishes!$W$7,"0",IF(Finishes!F59=Finishes!$W$7,"0",IF(Finishes!F59=Finishes!$W$8,"0",+Finishes!$V59-Finishes!F59+1))))))</f>
        <v>2</v>
      </c>
      <c r="G50" s="25">
        <f>IF(Finishes!G59=Finishes!$W$4,"0",IF(Finishes!G59=Finishes!$W$5,"0",IF(Finishes!G59=Finishes!$W$6,"0",IF(Finishes!G59=Finishes!$W$7,"0",IF(Finishes!G59=Finishes!$W$7,"0",IF(Finishes!G59=Finishes!$W$8,"0",+Finishes!$V59-Finishes!G59+1))))))</f>
        <v>4</v>
      </c>
      <c r="H50" s="25">
        <f>IF(Finishes!H59=Finishes!$W$4,"0",IF(Finishes!H59=Finishes!$W$5,"0",IF(Finishes!H59=Finishes!$W$6,"0",IF(Finishes!H59=Finishes!$W$7,"0",IF(Finishes!H59=Finishes!$W$7,"0",IF(Finishes!H59=Finishes!$W$8,"0",+Finishes!$V59-Finishes!H59+1))))))</f>
        <v>5</v>
      </c>
      <c r="I50" s="25" t="str">
        <f>IF(Finishes!I59=Finishes!$W$4,"0",IF(Finishes!I59=Finishes!$W$5,"0",IF(Finishes!I59=Finishes!$W$6,"0",IF(Finishes!I59=Finishes!$W$7,"0",IF(Finishes!I59=Finishes!$W$7,"0",IF(Finishes!I59=Finishes!$W$8,"0",+Finishes!$V59-Finishes!I59+1))))))</f>
        <v>0</v>
      </c>
      <c r="J50" s="25">
        <f>IF(Finishes!J59=Finishes!$W$4,"0",IF(Finishes!J59=Finishes!$W$5,"0",IF(Finishes!J59=Finishes!$W$6,"0",IF(Finishes!J59=Finishes!$W$7,"0",IF(Finishes!J59=Finishes!$W$7,"0",IF(Finishes!J59=Finishes!$W$8,"0",+Finishes!$V59-Finishes!J59+1))))))</f>
        <v>6</v>
      </c>
      <c r="K50" s="25" t="str">
        <f>IF(Finishes!K59=Finishes!$W$4,"0",IF(Finishes!K59=Finishes!$W$5,"0",IF(Finishes!K59=Finishes!$W$6,"0",IF(Finishes!K59=Finishes!$W$7,"0",IF(Finishes!K59=Finishes!$W$7,"0",IF(Finishes!K59=Finishes!$W$8,"0",+Finishes!$V59-Finishes!K59+1))))))</f>
        <v>0</v>
      </c>
      <c r="L50" s="25">
        <f>IF(Finishes!L59=Finishes!$W$4,"0",IF(Finishes!L59=Finishes!$W$5,"0",IF(Finishes!L59=Finishes!$W$6,"0",IF(Finishes!L59=Finishes!$W$7,"0",IF(Finishes!L59=Finishes!$W$7,"0",IF(Finishes!L59=Finishes!$W$8,"0",+Finishes!$V59-Finishes!L59+1))))))</f>
        <v>8</v>
      </c>
      <c r="M50" s="25" t="str">
        <f>IF(Finishes!M59=Finishes!$W$4,"0",IF(Finishes!M59=Finishes!$W$5,"0",IF(Finishes!M59=Finishes!$W$6,"0",IF(Finishes!M59=Finishes!$W$7,"0",IF(Finishes!M59=Finishes!$W$7,"0",IF(Finishes!M59=Finishes!$W$8,"0",+Finishes!$V59-Finishes!M59+1))))))</f>
        <v>0</v>
      </c>
      <c r="N50" s="25" t="str">
        <f>IF(Finishes!N59=Finishes!$W$4,"0",IF(Finishes!N59=Finishes!$W$5,"0",IF(Finishes!N59=Finishes!$W$6,"0",IF(Finishes!N59=Finishes!$W$7,"0",IF(Finishes!N59=Finishes!$W$7,"0",IF(Finishes!N59=Finishes!$W$8,"0",+Finishes!$V59-Finishes!N59+1))))))</f>
        <v>0</v>
      </c>
      <c r="O50" s="33" t="str">
        <f>IF(Finishes!P59=Finishes!$W$4,"0",IF(Finishes!P59=Finishes!$W$5,"0",IF(Finishes!P59=Finishes!$W$6,"0",IF(Finishes!P59=Finishes!$W$7,"0",IF(Finishes!P59=Finishes!$W$7,"0",IF(Finishes!P59=Finishes!$W$8,"0",+Finishes!$V59-Finishes!P59+1))))))</f>
        <v>0</v>
      </c>
      <c r="P50" s="33" t="str">
        <f>IF(Finishes!Q59=Finishes!$W$4,"0",IF(Finishes!Q59=Finishes!$W$5,"0",IF(Finishes!Q59=Finishes!$W$6,"0",IF(Finishes!Q59=Finishes!$W$7,"0",IF(Finishes!Q59=Finishes!$W$7,"0",IF(Finishes!Q59=Finishes!$W$8,"0",+Finishes!$V59-Finishes!Q59+1))))))</f>
        <v>0</v>
      </c>
      <c r="Q50" s="10">
        <f t="shared" si="2"/>
        <v>8</v>
      </c>
    </row>
    <row r="51" spans="1:17">
      <c r="A51" s="41">
        <f>Finishes!A60</f>
        <v>49</v>
      </c>
      <c r="B51" s="13">
        <f>Finishes!B60</f>
        <v>39167</v>
      </c>
      <c r="C51" s="25">
        <f>IF(Finishes!C60=Finishes!$W$4,"0",IF(Finishes!C60=Finishes!$W$5,"0",IF(Finishes!C60=Finishes!$W$6,"0",IF(Finishes!C60=Finishes!$W$7,"0",IF(Finishes!C60=Finishes!$W$7,"0",IF(Finishes!C60=Finishes!$W$8,"0",+Finishes!$V60-Finishes!C60+1))))))</f>
        <v>8</v>
      </c>
      <c r="D51" s="25">
        <f>IF(Finishes!D60=Finishes!$W$4,"0",IF(Finishes!D60=Finishes!$W$5,"0",IF(Finishes!D60=Finishes!$W$6,"0",IF(Finishes!D60=Finishes!$W$7,"0",IF(Finishes!D60=Finishes!$W$7,"0",IF(Finishes!D60=Finishes!$W$8,"0",+Finishes!$V60-Finishes!D60+1))))))</f>
        <v>6</v>
      </c>
      <c r="E51" s="25">
        <f>IF(Finishes!E60=Finishes!$W$4,"0",IF(Finishes!E60=Finishes!$W$5,"0",IF(Finishes!E60=Finishes!$W$6,"0",IF(Finishes!E60=Finishes!$W$7,"0",IF(Finishes!E60=Finishes!$W$7,"0",IF(Finishes!E60=Finishes!$W$8,"0",+Finishes!$V60-Finishes!E60+1))))))</f>
        <v>7</v>
      </c>
      <c r="F51" s="25">
        <f>IF(Finishes!F60=Finishes!$W$4,"0",IF(Finishes!F60=Finishes!$W$5,"0",IF(Finishes!F60=Finishes!$W$6,"0",IF(Finishes!F60=Finishes!$W$7,"0",IF(Finishes!F60=Finishes!$W$7,"0",IF(Finishes!F60=Finishes!$W$8,"0",+Finishes!$V60-Finishes!F60+1))))))</f>
        <v>1</v>
      </c>
      <c r="G51" s="25">
        <f>IF(Finishes!G60=Finishes!$W$4,"0",IF(Finishes!G60=Finishes!$W$5,"0",IF(Finishes!G60=Finishes!$W$6,"0",IF(Finishes!G60=Finishes!$W$7,"0",IF(Finishes!G60=Finishes!$W$7,"0",IF(Finishes!G60=Finishes!$W$8,"0",+Finishes!$V60-Finishes!G60+1))))))</f>
        <v>2</v>
      </c>
      <c r="H51" s="25">
        <f>IF(Finishes!H60=Finishes!$W$4,"0",IF(Finishes!H60=Finishes!$W$5,"0",IF(Finishes!H60=Finishes!$W$6,"0",IF(Finishes!H60=Finishes!$W$7,"0",IF(Finishes!H60=Finishes!$W$7,"0",IF(Finishes!H60=Finishes!$W$8,"0",+Finishes!$V60-Finishes!H60+1))))))</f>
        <v>3</v>
      </c>
      <c r="I51" s="25" t="str">
        <f>IF(Finishes!I60=Finishes!$W$4,"0",IF(Finishes!I60=Finishes!$W$5,"0",IF(Finishes!I60=Finishes!$W$6,"0",IF(Finishes!I60=Finishes!$W$7,"0",IF(Finishes!I60=Finishes!$W$7,"0",IF(Finishes!I60=Finishes!$W$8,"0",+Finishes!$V60-Finishes!I60+1))))))</f>
        <v>0</v>
      </c>
      <c r="J51" s="25">
        <f>IF(Finishes!J60=Finishes!$W$4,"0",IF(Finishes!J60=Finishes!$W$5,"0",IF(Finishes!J60=Finishes!$W$6,"0",IF(Finishes!J60=Finishes!$W$7,"0",IF(Finishes!J60=Finishes!$W$7,"0",IF(Finishes!J60=Finishes!$W$8,"0",+Finishes!$V60-Finishes!J60+1))))))</f>
        <v>5</v>
      </c>
      <c r="K51" s="25" t="str">
        <f>IF(Finishes!K60=Finishes!$W$4,"0",IF(Finishes!K60=Finishes!$W$5,"0",IF(Finishes!K60=Finishes!$W$6,"0",IF(Finishes!K60=Finishes!$W$7,"0",IF(Finishes!K60=Finishes!$W$7,"0",IF(Finishes!K60=Finishes!$W$8,"0",+Finishes!$V60-Finishes!K60+1))))))</f>
        <v>0</v>
      </c>
      <c r="L51" s="25">
        <f>IF(Finishes!L60=Finishes!$W$4,"0",IF(Finishes!L60=Finishes!$W$5,"0",IF(Finishes!L60=Finishes!$W$6,"0",IF(Finishes!L60=Finishes!$W$7,"0",IF(Finishes!L60=Finishes!$W$7,"0",IF(Finishes!L60=Finishes!$W$8,"0",+Finishes!$V60-Finishes!L60+1))))))</f>
        <v>4</v>
      </c>
      <c r="M51" s="25" t="str">
        <f>IF(Finishes!M60=Finishes!$W$4,"0",IF(Finishes!M60=Finishes!$W$5,"0",IF(Finishes!M60=Finishes!$W$6,"0",IF(Finishes!M60=Finishes!$W$7,"0",IF(Finishes!M60=Finishes!$W$7,"0",IF(Finishes!M60=Finishes!$W$8,"0",+Finishes!$V60-Finishes!M60+1))))))</f>
        <v>0</v>
      </c>
      <c r="N51" s="25" t="str">
        <f>IF(Finishes!N60=Finishes!$W$4,"0",IF(Finishes!N60=Finishes!$W$5,"0",IF(Finishes!N60=Finishes!$W$6,"0",IF(Finishes!N60=Finishes!$W$7,"0",IF(Finishes!N60=Finishes!$W$7,"0",IF(Finishes!N60=Finishes!$W$8,"0",+Finishes!$V60-Finishes!N60+1))))))</f>
        <v>0</v>
      </c>
      <c r="O51" s="33" t="str">
        <f>IF(Finishes!P60=Finishes!$W$4,"0",IF(Finishes!P60=Finishes!$W$5,"0",IF(Finishes!P60=Finishes!$W$6,"0",IF(Finishes!P60=Finishes!$W$7,"0",IF(Finishes!P60=Finishes!$W$7,"0",IF(Finishes!P60=Finishes!$W$8,"0",+Finishes!$V60-Finishes!P60+1))))))</f>
        <v>0</v>
      </c>
      <c r="P51" s="33" t="str">
        <f>IF(Finishes!Q60=Finishes!$W$4,"0",IF(Finishes!Q60=Finishes!$W$5,"0",IF(Finishes!Q60=Finishes!$W$6,"0",IF(Finishes!Q60=Finishes!$W$7,"0",IF(Finishes!Q60=Finishes!$W$7,"0",IF(Finishes!Q60=Finishes!$W$8,"0",+Finishes!$V60-Finishes!Q60+1))))))</f>
        <v>0</v>
      </c>
      <c r="Q51" s="10">
        <f t="shared" si="2"/>
        <v>8</v>
      </c>
    </row>
    <row r="52" spans="1:17">
      <c r="A52" s="40">
        <v>50</v>
      </c>
      <c r="B52" s="13">
        <f>Finishes!B61</f>
        <v>39174</v>
      </c>
      <c r="C52" s="25">
        <f>IF(Finishes!C61=Finishes!$W$4,"0",IF(Finishes!C61=Finishes!$W$5,"0",IF(Finishes!C61=Finishes!$W$6,"0",IF(Finishes!C61=Finishes!$W$7,"0",IF(Finishes!C61=Finishes!$W$7,"0",IF(Finishes!C61=Finishes!$W$8,"0",+Finishes!$V61-Finishes!C61+1))))))</f>
        <v>10</v>
      </c>
      <c r="D52" s="25">
        <f>IF(Finishes!D61=Finishes!$W$4,"0",IF(Finishes!D61=Finishes!$W$5,"0",IF(Finishes!D61=Finishes!$W$6,"0",IF(Finishes!D61=Finishes!$W$7,"0",IF(Finishes!D61=Finishes!$W$7,"0",IF(Finishes!D61=Finishes!$W$8,"0",+Finishes!$V61-Finishes!D61+1))))))</f>
        <v>9</v>
      </c>
      <c r="E52" s="25">
        <f>IF(Finishes!E61=Finishes!$W$4,"0",IF(Finishes!E61=Finishes!$W$5,"0",IF(Finishes!E61=Finishes!$W$6,"0",IF(Finishes!E61=Finishes!$W$7,"0",IF(Finishes!E61=Finishes!$W$7,"0",IF(Finishes!E61=Finishes!$W$8,"0",+Finishes!$V61-Finishes!E61+1))))))</f>
        <v>7</v>
      </c>
      <c r="F52" s="25">
        <f>IF(Finishes!F61=Finishes!$W$4,"0",IF(Finishes!F61=Finishes!$W$5,"0",IF(Finishes!F61=Finishes!$W$6,"0",IF(Finishes!F61=Finishes!$W$7,"0",IF(Finishes!F61=Finishes!$W$7,"0",IF(Finishes!F61=Finishes!$W$8,"0",+Finishes!$V61-Finishes!F61+1))))))</f>
        <v>3</v>
      </c>
      <c r="G52" s="25">
        <f>IF(Finishes!G61=Finishes!$W$4,"0",IF(Finishes!G61=Finishes!$W$5,"0",IF(Finishes!G61=Finishes!$W$6,"0",IF(Finishes!G61=Finishes!$W$7,"0",IF(Finishes!G61=Finishes!$W$7,"0",IF(Finishes!G61=Finishes!$W$8,"0",+Finishes!$V61-Finishes!G61+1))))))</f>
        <v>8</v>
      </c>
      <c r="H52" s="25">
        <f>IF(Finishes!H61=Finishes!$W$4,"0",IF(Finishes!H61=Finishes!$W$5,"0",IF(Finishes!H61=Finishes!$W$6,"0",IF(Finishes!H61=Finishes!$W$7,"0",IF(Finishes!H61=Finishes!$W$7,"0",IF(Finishes!H61=Finishes!$W$8,"0",+Finishes!$V61-Finishes!H61+1))))))</f>
        <v>5</v>
      </c>
      <c r="I52" s="25">
        <f>IF(Finishes!I61=Finishes!$W$4,"0",IF(Finishes!I61=Finishes!$W$5,"0",IF(Finishes!I61=Finishes!$W$6,"0",IF(Finishes!I61=Finishes!$W$7,"0",IF(Finishes!I61=Finishes!$W$7,"0",IF(Finishes!I61=Finishes!$W$8,"0",+Finishes!$V61-Finishes!I61+1))))))</f>
        <v>2</v>
      </c>
      <c r="J52" s="25">
        <f>IF(Finishes!J61=Finishes!$W$4,"0",IF(Finishes!J61=Finishes!$W$5,"0",IF(Finishes!J61=Finishes!$W$6,"0",IF(Finishes!J61=Finishes!$W$7,"0",IF(Finishes!J61=Finishes!$W$7,"0",IF(Finishes!J61=Finishes!$W$8,"0",+Finishes!$V61-Finishes!J61+1))))))</f>
        <v>6</v>
      </c>
      <c r="K52" s="25">
        <f>IF(Finishes!K61=Finishes!$W$4,"0",IF(Finishes!K61=Finishes!$W$5,"0",IF(Finishes!K61=Finishes!$W$6,"0",IF(Finishes!K61=Finishes!$W$7,"0",IF(Finishes!K61=Finishes!$W$7,"0",IF(Finishes!K61=Finishes!$W$8,"0",+Finishes!$V61-Finishes!K61+1))))))</f>
        <v>1</v>
      </c>
      <c r="L52" s="25">
        <f>IF(Finishes!L61=Finishes!$W$4,"0",IF(Finishes!L61=Finishes!$W$5,"0",IF(Finishes!L61=Finishes!$W$6,"0",IF(Finishes!L61=Finishes!$W$7,"0",IF(Finishes!L61=Finishes!$W$7,"0",IF(Finishes!L61=Finishes!$W$8,"0",+Finishes!$V61-Finishes!L61+1))))))</f>
        <v>4</v>
      </c>
      <c r="M52" s="25" t="str">
        <f>IF(Finishes!M61=Finishes!$W$4,"0",IF(Finishes!M61=Finishes!$W$5,"0",IF(Finishes!M61=Finishes!$W$6,"0",IF(Finishes!M61=Finishes!$W$7,"0",IF(Finishes!M61=Finishes!$W$7,"0",IF(Finishes!M61=Finishes!$W$8,"0",+Finishes!$V61-Finishes!M61+1))))))</f>
        <v>0</v>
      </c>
      <c r="N52" s="25" t="str">
        <f>IF(Finishes!N61=Finishes!$W$4,"0",IF(Finishes!N61=Finishes!$W$5,"0",IF(Finishes!N61=Finishes!$W$6,"0",IF(Finishes!N61=Finishes!$W$7,"0",IF(Finishes!N61=Finishes!$W$7,"0",IF(Finishes!N61=Finishes!$W$8,"0",+Finishes!$V61-Finishes!N61+1))))))</f>
        <v>0</v>
      </c>
      <c r="O52" s="33" t="str">
        <f>IF(Finishes!P61=Finishes!$W$4,"0",IF(Finishes!P61=Finishes!$W$5,"0",IF(Finishes!P61=Finishes!$W$6,"0",IF(Finishes!P61=Finishes!$W$7,"0",IF(Finishes!P61=Finishes!$W$7,"0",IF(Finishes!P61=Finishes!$W$8,"0",+Finishes!$V61-Finishes!P61+1))))))</f>
        <v>0</v>
      </c>
      <c r="P52" s="33" t="str">
        <f>IF(Finishes!Q61=Finishes!$W$4,"0",IF(Finishes!Q61=Finishes!$W$5,"0",IF(Finishes!Q61=Finishes!$W$6,"0",IF(Finishes!Q61=Finishes!$W$7,"0",IF(Finishes!Q61=Finishes!$W$7,"0",IF(Finishes!Q61=Finishes!$W$8,"0",+Finishes!$V61-Finishes!Q61+1))))))</f>
        <v>0</v>
      </c>
      <c r="Q52" s="10">
        <f t="shared" ref="Q52:Q55" si="3">COUNT(C52:P52)</f>
        <v>10</v>
      </c>
    </row>
    <row r="53" spans="1:17">
      <c r="A53" s="40">
        <v>51</v>
      </c>
      <c r="B53" s="13">
        <f>Finishes!B62</f>
        <v>39174</v>
      </c>
      <c r="C53" s="25">
        <f>IF(Finishes!C62=Finishes!$W$4,"0",IF(Finishes!C62=Finishes!$W$5,"0",IF(Finishes!C62=Finishes!$W$6,"0",IF(Finishes!C62=Finishes!$W$7,"0",IF(Finishes!C62=Finishes!$W$7,"0",IF(Finishes!C62=Finishes!$W$8,"0",+Finishes!$V62-Finishes!C62+1))))))</f>
        <v>9</v>
      </c>
      <c r="D53" s="25">
        <f>IF(Finishes!D62=Finishes!$W$4,"0",IF(Finishes!D62=Finishes!$W$5,"0",IF(Finishes!D62=Finishes!$W$6,"0",IF(Finishes!D62=Finishes!$W$7,"0",IF(Finishes!D62=Finishes!$W$7,"0",IF(Finishes!D62=Finishes!$W$8,"0",+Finishes!$V62-Finishes!D62+1))))))</f>
        <v>10</v>
      </c>
      <c r="E53" s="25">
        <f>IF(Finishes!E62=Finishes!$W$4,"0",IF(Finishes!E62=Finishes!$W$5,"0",IF(Finishes!E62=Finishes!$W$6,"0",IF(Finishes!E62=Finishes!$W$7,"0",IF(Finishes!E62=Finishes!$W$7,"0",IF(Finishes!E62=Finishes!$W$8,"0",+Finishes!$V62-Finishes!E62+1))))))</f>
        <v>7</v>
      </c>
      <c r="F53" s="25">
        <f>IF(Finishes!F62=Finishes!$W$4,"0",IF(Finishes!F62=Finishes!$W$5,"0",IF(Finishes!F62=Finishes!$W$6,"0",IF(Finishes!F62=Finishes!$W$7,"0",IF(Finishes!F62=Finishes!$W$7,"0",IF(Finishes!F62=Finishes!$W$8,"0",+Finishes!$V62-Finishes!F62+1))))))</f>
        <v>1</v>
      </c>
      <c r="G53" s="25">
        <f>IF(Finishes!G62=Finishes!$W$4,"0",IF(Finishes!G62=Finishes!$W$5,"0",IF(Finishes!G62=Finishes!$W$6,"0",IF(Finishes!G62=Finishes!$W$7,"0",IF(Finishes!G62=Finishes!$W$7,"0",IF(Finishes!G62=Finishes!$W$8,"0",+Finishes!$V62-Finishes!G62+1))))))</f>
        <v>5</v>
      </c>
      <c r="H53" s="25">
        <f>IF(Finishes!H62=Finishes!$W$4,"0",IF(Finishes!H62=Finishes!$W$5,"0",IF(Finishes!H62=Finishes!$W$6,"0",IF(Finishes!H62=Finishes!$W$7,"0",IF(Finishes!H62=Finishes!$W$7,"0",IF(Finishes!H62=Finishes!$W$8,"0",+Finishes!$V62-Finishes!H62+1))))))</f>
        <v>3</v>
      </c>
      <c r="I53" s="25">
        <f>IF(Finishes!I62=Finishes!$W$4,"0",IF(Finishes!I62=Finishes!$W$5,"0",IF(Finishes!I62=Finishes!$W$6,"0",IF(Finishes!I62=Finishes!$W$7,"0",IF(Finishes!I62=Finishes!$W$7,"0",IF(Finishes!I62=Finishes!$W$8,"0",+Finishes!$V62-Finishes!I62+1))))))</f>
        <v>2</v>
      </c>
      <c r="J53" s="25">
        <f>IF(Finishes!J62=Finishes!$W$4,"0",IF(Finishes!J62=Finishes!$W$5,"0",IF(Finishes!J62=Finishes!$W$6,"0",IF(Finishes!J62=Finishes!$W$7,"0",IF(Finishes!J62=Finishes!$W$7,"0",IF(Finishes!J62=Finishes!$W$8,"0",+Finishes!$V62-Finishes!J62+1))))))</f>
        <v>8</v>
      </c>
      <c r="K53" s="25">
        <f>IF(Finishes!K62=Finishes!$W$4,"0",IF(Finishes!K62=Finishes!$W$5,"0",IF(Finishes!K62=Finishes!$W$6,"0",IF(Finishes!K62=Finishes!$W$7,"0",IF(Finishes!K62=Finishes!$W$7,"0",IF(Finishes!K62=Finishes!$W$8,"0",+Finishes!$V62-Finishes!K62+1))))))</f>
        <v>4</v>
      </c>
      <c r="L53" s="25">
        <f>IF(Finishes!L62=Finishes!$W$4,"0",IF(Finishes!L62=Finishes!$W$5,"0",IF(Finishes!L62=Finishes!$W$6,"0",IF(Finishes!L62=Finishes!$W$7,"0",IF(Finishes!L62=Finishes!$W$7,"0",IF(Finishes!L62=Finishes!$W$8,"0",+Finishes!$V62-Finishes!L62+1))))))</f>
        <v>6</v>
      </c>
      <c r="M53" s="25" t="str">
        <f>IF(Finishes!M62=Finishes!$W$4,"0",IF(Finishes!M62=Finishes!$W$5,"0",IF(Finishes!M62=Finishes!$W$6,"0",IF(Finishes!M62=Finishes!$W$7,"0",IF(Finishes!M62=Finishes!$W$7,"0",IF(Finishes!M62=Finishes!$W$8,"0",+Finishes!$V62-Finishes!M62+1))))))</f>
        <v>0</v>
      </c>
      <c r="N53" s="25" t="str">
        <f>IF(Finishes!N62=Finishes!$W$4,"0",IF(Finishes!N62=Finishes!$W$5,"0",IF(Finishes!N62=Finishes!$W$6,"0",IF(Finishes!N62=Finishes!$W$7,"0",IF(Finishes!N62=Finishes!$W$7,"0",IF(Finishes!N62=Finishes!$W$8,"0",+Finishes!$V62-Finishes!N62+1))))))</f>
        <v>0</v>
      </c>
      <c r="O53" s="33" t="str">
        <f>IF(Finishes!P62=Finishes!$W$4,"0",IF(Finishes!P62=Finishes!$W$5,"0",IF(Finishes!P62=Finishes!$W$6,"0",IF(Finishes!P62=Finishes!$W$7,"0",IF(Finishes!P62=Finishes!$W$7,"0",IF(Finishes!P62=Finishes!$W$8,"0",+Finishes!$V62-Finishes!P62+1))))))</f>
        <v>0</v>
      </c>
      <c r="P53" s="33" t="str">
        <f>IF(Finishes!Q62=Finishes!$W$4,"0",IF(Finishes!Q62=Finishes!$W$5,"0",IF(Finishes!Q62=Finishes!$W$6,"0",IF(Finishes!Q62=Finishes!$W$7,"0",IF(Finishes!Q62=Finishes!$W$7,"0",IF(Finishes!Q62=Finishes!$W$8,"0",+Finishes!$V62-Finishes!Q62+1))))))</f>
        <v>0</v>
      </c>
      <c r="Q53" s="10">
        <f t="shared" si="3"/>
        <v>10</v>
      </c>
    </row>
    <row r="54" spans="1:17">
      <c r="A54" s="40">
        <v>52</v>
      </c>
      <c r="B54" s="13">
        <f>Finishes!B63</f>
        <v>39174</v>
      </c>
      <c r="C54" s="25">
        <f>IF(Finishes!C63=Finishes!$W$4,"0",IF(Finishes!C63=Finishes!$W$5,"0",IF(Finishes!C63=Finishes!$W$6,"0",IF(Finishes!C63=Finishes!$W$7,"0",IF(Finishes!C63=Finishes!$W$7,"0",IF(Finishes!C63=Finishes!$W$8,"0",+Finishes!$V63-Finishes!C63+1))))))</f>
        <v>8</v>
      </c>
      <c r="D54" s="25">
        <f>IF(Finishes!D63=Finishes!$W$4,"0",IF(Finishes!D63=Finishes!$W$5,"0",IF(Finishes!D63=Finishes!$W$6,"0",IF(Finishes!D63=Finishes!$W$7,"0",IF(Finishes!D63=Finishes!$W$7,"0",IF(Finishes!D63=Finishes!$W$8,"0",+Finishes!$V63-Finishes!D63+1))))))</f>
        <v>10</v>
      </c>
      <c r="E54" s="25">
        <f>IF(Finishes!E63=Finishes!$W$4,"0",IF(Finishes!E63=Finishes!$W$5,"0",IF(Finishes!E63=Finishes!$W$6,"0",IF(Finishes!E63=Finishes!$W$7,"0",IF(Finishes!E63=Finishes!$W$7,"0",IF(Finishes!E63=Finishes!$W$8,"0",+Finishes!$V63-Finishes!E63+1))))))</f>
        <v>6</v>
      </c>
      <c r="F54" s="25">
        <f>IF(Finishes!F63=Finishes!$W$4,"0",IF(Finishes!F63=Finishes!$W$5,"0",IF(Finishes!F63=Finishes!$W$6,"0",IF(Finishes!F63=Finishes!$W$7,"0",IF(Finishes!F63=Finishes!$W$7,"0",IF(Finishes!F63=Finishes!$W$8,"0",+Finishes!$V63-Finishes!F63+1))))))</f>
        <v>3</v>
      </c>
      <c r="G54" s="25">
        <f>IF(Finishes!G63=Finishes!$W$4,"0",IF(Finishes!G63=Finishes!$W$5,"0",IF(Finishes!G63=Finishes!$W$6,"0",IF(Finishes!G63=Finishes!$W$7,"0",IF(Finishes!G63=Finishes!$W$7,"0",IF(Finishes!G63=Finishes!$W$8,"0",+Finishes!$V63-Finishes!G63+1))))))</f>
        <v>4</v>
      </c>
      <c r="H54" s="25">
        <f>IF(Finishes!H63=Finishes!$W$4,"0",IF(Finishes!H63=Finishes!$W$5,"0",IF(Finishes!H63=Finishes!$W$6,"0",IF(Finishes!H63=Finishes!$W$7,"0",IF(Finishes!H63=Finishes!$W$7,"0",IF(Finishes!H63=Finishes!$W$8,"0",+Finishes!$V63-Finishes!H63+1))))))</f>
        <v>7</v>
      </c>
      <c r="I54" s="25">
        <f>IF(Finishes!I63=Finishes!$W$4,"0",IF(Finishes!I63=Finishes!$W$5,"0",IF(Finishes!I63=Finishes!$W$6,"0",IF(Finishes!I63=Finishes!$W$7,"0",IF(Finishes!I63=Finishes!$W$7,"0",IF(Finishes!I63=Finishes!$W$8,"0",+Finishes!$V63-Finishes!I63+1))))))</f>
        <v>1</v>
      </c>
      <c r="J54" s="25">
        <f>IF(Finishes!J63=Finishes!$W$4,"0",IF(Finishes!J63=Finishes!$W$5,"0",IF(Finishes!J63=Finishes!$W$6,"0",IF(Finishes!J63=Finishes!$W$7,"0",IF(Finishes!J63=Finishes!$W$7,"0",IF(Finishes!J63=Finishes!$W$8,"0",+Finishes!$V63-Finishes!J63+1))))))</f>
        <v>5</v>
      </c>
      <c r="K54" s="25">
        <f>IF(Finishes!K63=Finishes!$W$4,"0",IF(Finishes!K63=Finishes!$W$5,"0",IF(Finishes!K63=Finishes!$W$6,"0",IF(Finishes!K63=Finishes!$W$7,"0",IF(Finishes!K63=Finishes!$W$7,"0",IF(Finishes!K63=Finishes!$W$8,"0",+Finishes!$V63-Finishes!K63+1))))))</f>
        <v>2</v>
      </c>
      <c r="L54" s="25">
        <f>IF(Finishes!L63=Finishes!$W$4,"0",IF(Finishes!L63=Finishes!$W$5,"0",IF(Finishes!L63=Finishes!$W$6,"0",IF(Finishes!L63=Finishes!$W$7,"0",IF(Finishes!L63=Finishes!$W$7,"0",IF(Finishes!L63=Finishes!$W$8,"0",+Finishes!$V63-Finishes!L63+1))))))</f>
        <v>9</v>
      </c>
      <c r="M54" s="25" t="str">
        <f>IF(Finishes!M63=Finishes!$W$4,"0",IF(Finishes!M63=Finishes!$W$5,"0",IF(Finishes!M63=Finishes!$W$6,"0",IF(Finishes!M63=Finishes!$W$7,"0",IF(Finishes!M63=Finishes!$W$7,"0",IF(Finishes!M63=Finishes!$W$8,"0",+Finishes!$V63-Finishes!M63+1))))))</f>
        <v>0</v>
      </c>
      <c r="N54" s="25" t="str">
        <f>IF(Finishes!N63=Finishes!$W$4,"0",IF(Finishes!N63=Finishes!$W$5,"0",IF(Finishes!N63=Finishes!$W$6,"0",IF(Finishes!N63=Finishes!$W$7,"0",IF(Finishes!N63=Finishes!$W$7,"0",IF(Finishes!N63=Finishes!$W$8,"0",+Finishes!$V63-Finishes!N63+1))))))</f>
        <v>0</v>
      </c>
      <c r="O54" s="33" t="str">
        <f>IF(Finishes!P63=Finishes!$W$4,"0",IF(Finishes!P63=Finishes!$W$5,"0",IF(Finishes!P63=Finishes!$W$6,"0",IF(Finishes!P63=Finishes!$W$7,"0",IF(Finishes!P63=Finishes!$W$7,"0",IF(Finishes!P63=Finishes!$W$8,"0",+Finishes!$V63-Finishes!P63+1))))))</f>
        <v>0</v>
      </c>
      <c r="P54" s="33" t="str">
        <f>IF(Finishes!Q63=Finishes!$W$4,"0",IF(Finishes!Q63=Finishes!$W$5,"0",IF(Finishes!Q63=Finishes!$W$6,"0",IF(Finishes!Q63=Finishes!$W$7,"0",IF(Finishes!Q63=Finishes!$W$7,"0",IF(Finishes!Q63=Finishes!$W$8,"0",+Finishes!$V63-Finishes!Q63+1))))))</f>
        <v>0</v>
      </c>
      <c r="Q54" s="10">
        <f t="shared" si="3"/>
        <v>10</v>
      </c>
    </row>
    <row r="55" spans="1:17">
      <c r="A55" s="40">
        <v>53</v>
      </c>
      <c r="B55" s="13">
        <f>Finishes!B64</f>
        <v>39174</v>
      </c>
      <c r="C55" s="25">
        <f>IF(Finishes!C64=Finishes!$W$4,"0",IF(Finishes!C64=Finishes!$W$5,"0",IF(Finishes!C64=Finishes!$W$6,"0",IF(Finishes!C64=Finishes!$W$7,"0",IF(Finishes!C64=Finishes!$W$7,"0",IF(Finishes!C64=Finishes!$W$8,"0",+Finishes!$V64-Finishes!C64+1))))))</f>
        <v>7</v>
      </c>
      <c r="D55" s="25">
        <f>IF(Finishes!D64=Finishes!$W$4,"0",IF(Finishes!D64=Finishes!$W$5,"0",IF(Finishes!D64=Finishes!$W$6,"0",IF(Finishes!D64=Finishes!$W$7,"0",IF(Finishes!D64=Finishes!$W$7,"0",IF(Finishes!D64=Finishes!$W$8,"0",+Finishes!$V64-Finishes!D64+1))))))</f>
        <v>9</v>
      </c>
      <c r="E55" s="25">
        <f>IF(Finishes!E64=Finishes!$W$4,"0",IF(Finishes!E64=Finishes!$W$5,"0",IF(Finishes!E64=Finishes!$W$6,"0",IF(Finishes!E64=Finishes!$W$7,"0",IF(Finishes!E64=Finishes!$W$7,"0",IF(Finishes!E64=Finishes!$W$8,"0",+Finishes!$V64-Finishes!E64+1))))))</f>
        <v>6</v>
      </c>
      <c r="F55" s="25">
        <f>IF(Finishes!F64=Finishes!$W$4,"0",IF(Finishes!F64=Finishes!$W$5,"0",IF(Finishes!F64=Finishes!$W$6,"0",IF(Finishes!F64=Finishes!$W$7,"0",IF(Finishes!F64=Finishes!$W$7,"0",IF(Finishes!F64=Finishes!$W$8,"0",+Finishes!$V64-Finishes!F64+1))))))</f>
        <v>4</v>
      </c>
      <c r="G55" s="25">
        <f>IF(Finishes!G64=Finishes!$W$4,"0",IF(Finishes!G64=Finishes!$W$5,"0",IF(Finishes!G64=Finishes!$W$6,"0",IF(Finishes!G64=Finishes!$W$7,"0",IF(Finishes!G64=Finishes!$W$7,"0",IF(Finishes!G64=Finishes!$W$8,"0",+Finishes!$V64-Finishes!G64+1))))))</f>
        <v>5</v>
      </c>
      <c r="H55" s="25">
        <f>IF(Finishes!H64=Finishes!$W$4,"0",IF(Finishes!H64=Finishes!$W$5,"0",IF(Finishes!H64=Finishes!$W$6,"0",IF(Finishes!H64=Finishes!$W$7,"0",IF(Finishes!H64=Finishes!$W$7,"0",IF(Finishes!H64=Finishes!$W$8,"0",+Finishes!$V64-Finishes!H64+1))))))</f>
        <v>3</v>
      </c>
      <c r="I55" s="25">
        <f>IF(Finishes!I64=Finishes!$W$4,"0",IF(Finishes!I64=Finishes!$W$5,"0",IF(Finishes!I64=Finishes!$W$6,"0",IF(Finishes!I64=Finishes!$W$7,"0",IF(Finishes!I64=Finishes!$W$7,"0",IF(Finishes!I64=Finishes!$W$8,"0",+Finishes!$V64-Finishes!I64+1))))))</f>
        <v>2</v>
      </c>
      <c r="J55" s="25">
        <f>IF(Finishes!J64=Finishes!$W$4,"0",IF(Finishes!J64=Finishes!$W$5,"0",IF(Finishes!J64=Finishes!$W$6,"0",IF(Finishes!J64=Finishes!$W$7,"0",IF(Finishes!J64=Finishes!$W$7,"0",IF(Finishes!J64=Finishes!$W$8,"0",+Finishes!$V64-Finishes!J64+1))))))</f>
        <v>8</v>
      </c>
      <c r="K55" s="25">
        <f>IF(Finishes!K64=Finishes!$W$4,"0",IF(Finishes!K64=Finishes!$W$5,"0",IF(Finishes!K64=Finishes!$W$6,"0",IF(Finishes!K64=Finishes!$W$7,"0",IF(Finishes!K64=Finishes!$W$7,"0",IF(Finishes!K64=Finishes!$W$8,"0",+Finishes!$V64-Finishes!K64+1))))))</f>
        <v>1</v>
      </c>
      <c r="L55" s="25" t="str">
        <f>IF(Finishes!L64=Finishes!$W$4,"0",IF(Finishes!L64=Finishes!$W$5,"0",IF(Finishes!L64=Finishes!$W$6,"0",IF(Finishes!L64=Finishes!$W$7,"0",IF(Finishes!L64=Finishes!$W$7,"0",IF(Finishes!L64=Finishes!$W$8,"0",+Finishes!$V64-Finishes!L64+1))))))</f>
        <v>0</v>
      </c>
      <c r="M55" s="25" t="str">
        <f>IF(Finishes!M64=Finishes!$W$4,"0",IF(Finishes!M64=Finishes!$W$5,"0",IF(Finishes!M64=Finishes!$W$6,"0",IF(Finishes!M64=Finishes!$W$7,"0",IF(Finishes!M64=Finishes!$W$7,"0",IF(Finishes!M64=Finishes!$W$8,"0",+Finishes!$V64-Finishes!M64+1))))))</f>
        <v>0</v>
      </c>
      <c r="N55" s="25" t="str">
        <f>IF(Finishes!N64=Finishes!$W$4,"0",IF(Finishes!N64=Finishes!$W$5,"0",IF(Finishes!N64=Finishes!$W$6,"0",IF(Finishes!N64=Finishes!$W$7,"0",IF(Finishes!N64=Finishes!$W$7,"0",IF(Finishes!N64=Finishes!$W$8,"0",+Finishes!$V64-Finishes!N64+1))))))</f>
        <v>0</v>
      </c>
      <c r="O55" s="33" t="str">
        <f>IF(Finishes!P64=Finishes!$W$4,"0",IF(Finishes!P64=Finishes!$W$5,"0",IF(Finishes!P64=Finishes!$W$6,"0",IF(Finishes!P64=Finishes!$W$7,"0",IF(Finishes!P64=Finishes!$W$7,"0",IF(Finishes!P64=Finishes!$W$8,"0",+Finishes!$V64-Finishes!P64+1))))))</f>
        <v>0</v>
      </c>
      <c r="P55" s="33" t="str">
        <f>IF(Finishes!Q64=Finishes!$W$4,"0",IF(Finishes!Q64=Finishes!$W$5,"0",IF(Finishes!Q64=Finishes!$W$6,"0",IF(Finishes!Q64=Finishes!$W$7,"0",IF(Finishes!Q64=Finishes!$W$7,"0",IF(Finishes!Q64=Finishes!$W$8,"0",+Finishes!$V64-Finishes!Q64+1))))))</f>
        <v>0</v>
      </c>
      <c r="Q55" s="10">
        <f t="shared" si="3"/>
        <v>9</v>
      </c>
    </row>
    <row r="56" spans="1:17">
      <c r="A56" s="40">
        <v>54</v>
      </c>
      <c r="B56" s="13">
        <f>Finishes!B65</f>
        <v>39181</v>
      </c>
      <c r="C56" s="25" t="str">
        <f>IF(Finishes!C65=Finishes!$W$4,"0",IF(Finishes!C65=Finishes!$W$5,"0",IF(Finishes!C65=Finishes!$W$6,"0",IF(Finishes!C65=Finishes!$W$7,"0",IF(Finishes!C65=Finishes!$W$7,"0",IF(Finishes!C65=Finishes!$W$8,"0",+Finishes!$V65-Finishes!C65+1))))))</f>
        <v>0</v>
      </c>
      <c r="D56" s="25">
        <f>IF(Finishes!D65=Finishes!$W$4,"0",IF(Finishes!D65=Finishes!$W$5,"0",IF(Finishes!D65=Finishes!$W$6,"0",IF(Finishes!D65=Finishes!$W$7,"0",IF(Finishes!D65=Finishes!$W$7,"0",IF(Finishes!D65=Finishes!$W$8,"0",+Finishes!$V65-Finishes!D65+1))))))</f>
        <v>6</v>
      </c>
      <c r="E56" s="25" t="str">
        <f>IF(Finishes!E65=Finishes!$W$4,"0",IF(Finishes!E65=Finishes!$W$5,"0",IF(Finishes!E65=Finishes!$W$6,"0",IF(Finishes!E65=Finishes!$W$7,"0",IF(Finishes!E65=Finishes!$W$7,"0",IF(Finishes!E65=Finishes!$W$8,"0",+Finishes!$V65-Finishes!E65+1))))))</f>
        <v>0</v>
      </c>
      <c r="F56" s="25" t="str">
        <f>IF(Finishes!F65=Finishes!$W$4,"0",IF(Finishes!F65=Finishes!$W$5,"0",IF(Finishes!F65=Finishes!$W$6,"0",IF(Finishes!F65=Finishes!$W$7,"0",IF(Finishes!F65=Finishes!$W$7,"0",IF(Finishes!F65=Finishes!$W$8,"0",+Finishes!$V65-Finishes!F65+1))))))</f>
        <v>0</v>
      </c>
      <c r="G56" s="25">
        <f>IF(Finishes!G65=Finishes!$W$4,"0",IF(Finishes!G65=Finishes!$W$5,"0",IF(Finishes!G65=Finishes!$W$6,"0",IF(Finishes!G65=Finishes!$W$7,"0",IF(Finishes!G65=Finishes!$W$7,"0",IF(Finishes!G65=Finishes!$W$8,"0",+Finishes!$V65-Finishes!G65+1))))))</f>
        <v>3</v>
      </c>
      <c r="H56" s="25" t="str">
        <f>IF(Finishes!H65=Finishes!$W$4,"0",IF(Finishes!H65=Finishes!$W$5,"0",IF(Finishes!H65=Finishes!$W$6,"0",IF(Finishes!H65=Finishes!$W$7,"0",IF(Finishes!H65=Finishes!$W$7,"0",IF(Finishes!H65=Finishes!$W$8,"0",+Finishes!$V65-Finishes!H65+1))))))</f>
        <v>0</v>
      </c>
      <c r="I56" s="25">
        <f>IF(Finishes!I65=Finishes!$W$4,"0",IF(Finishes!I65=Finishes!$W$5,"0",IF(Finishes!I65=Finishes!$W$6,"0",IF(Finishes!I65=Finishes!$W$7,"0",IF(Finishes!I65=Finishes!$W$7,"0",IF(Finishes!I65=Finishes!$W$8,"0",+Finishes!$V65-Finishes!I65+1))))))</f>
        <v>2</v>
      </c>
      <c r="J56" s="25">
        <f>IF(Finishes!J65=Finishes!$W$4,"0",IF(Finishes!J65=Finishes!$W$5,"0",IF(Finishes!J65=Finishes!$W$6,"0",IF(Finishes!J65=Finishes!$W$7,"0",IF(Finishes!J65=Finishes!$W$7,"0",IF(Finishes!J65=Finishes!$W$8,"0",+Finishes!$V65-Finishes!J65+1))))))</f>
        <v>4</v>
      </c>
      <c r="K56" s="25">
        <f>IF(Finishes!K65=Finishes!$W$4,"0",IF(Finishes!K65=Finishes!$W$5,"0",IF(Finishes!K65=Finishes!$W$6,"0",IF(Finishes!K65=Finishes!$W$7,"0",IF(Finishes!K65=Finishes!$W$7,"0",IF(Finishes!K65=Finishes!$W$8,"0",+Finishes!$V65-Finishes!K65+1))))))</f>
        <v>1</v>
      </c>
      <c r="L56" s="25">
        <f>IF(Finishes!L65=Finishes!$W$4,"0",IF(Finishes!L65=Finishes!$W$5,"0",IF(Finishes!L65=Finishes!$W$6,"0",IF(Finishes!L65=Finishes!$W$7,"0",IF(Finishes!L65=Finishes!$W$7,"0",IF(Finishes!L65=Finishes!$W$8,"0",+Finishes!$V65-Finishes!L65+1))))))</f>
        <v>5</v>
      </c>
      <c r="M56" s="25" t="str">
        <f>IF(Finishes!M65=Finishes!$W$4,"0",IF(Finishes!M65=Finishes!$W$5,"0",IF(Finishes!M65=Finishes!$W$6,"0",IF(Finishes!M65=Finishes!$W$7,"0",IF(Finishes!M65=Finishes!$W$7,"0",IF(Finishes!M65=Finishes!$W$8,"0",+Finishes!$V65-Finishes!M65+1))))))</f>
        <v>0</v>
      </c>
      <c r="N56" s="25" t="str">
        <f>IF(Finishes!N65=Finishes!$W$4,"0",IF(Finishes!N65=Finishes!$W$5,"0",IF(Finishes!N65=Finishes!$W$6,"0",IF(Finishes!N65=Finishes!$W$7,"0",IF(Finishes!N65=Finishes!$W$7,"0",IF(Finishes!N65=Finishes!$W$8,"0",+Finishes!$V65-Finishes!N65+1))))))</f>
        <v>0</v>
      </c>
      <c r="O56" s="33" t="str">
        <f>IF(Finishes!P65=Finishes!$W$4,"0",IF(Finishes!P65=Finishes!$W$5,"0",IF(Finishes!P65=Finishes!$W$6,"0",IF(Finishes!P65=Finishes!$W$7,"0",IF(Finishes!P65=Finishes!$W$7,"0",IF(Finishes!P65=Finishes!$W$8,"0",+Finishes!$V65-Finishes!P65+1))))))</f>
        <v>0</v>
      </c>
      <c r="P56" s="33" t="str">
        <f>IF(Finishes!Q65=Finishes!$W$4,"0",IF(Finishes!Q65=Finishes!$W$5,"0",IF(Finishes!Q65=Finishes!$W$6,"0",IF(Finishes!Q65=Finishes!$W$7,"0",IF(Finishes!Q65=Finishes!$W$7,"0",IF(Finishes!Q65=Finishes!$W$8,"0",+Finishes!$V65-Finishes!Q65+1))))))</f>
        <v>0</v>
      </c>
      <c r="Q56" s="10">
        <f t="shared" ref="Q56:Q62" si="4">COUNT(C56:P56)</f>
        <v>6</v>
      </c>
    </row>
    <row r="57" spans="1:17">
      <c r="A57" s="40">
        <v>55</v>
      </c>
      <c r="B57" s="13">
        <f>Finishes!B66</f>
        <v>39181</v>
      </c>
      <c r="C57" s="25" t="str">
        <f>IF(Finishes!C66=Finishes!$W$4,"0",IF(Finishes!C66=Finishes!$W$5,"0",IF(Finishes!C66=Finishes!$W$6,"0",IF(Finishes!C66=Finishes!$W$7,"0",IF(Finishes!C66=Finishes!$W$7,"0",IF(Finishes!C66=Finishes!$W$8,"0",+Finishes!$V66-Finishes!C66+1))))))</f>
        <v>0</v>
      </c>
      <c r="D57" s="25">
        <f>IF(Finishes!D66=Finishes!$W$4,"0",IF(Finishes!D66=Finishes!$W$5,"0",IF(Finishes!D66=Finishes!$W$6,"0",IF(Finishes!D66=Finishes!$W$7,"0",IF(Finishes!D66=Finishes!$W$7,"0",IF(Finishes!D66=Finishes!$W$8,"0",+Finishes!$V66-Finishes!D66+1))))))</f>
        <v>8</v>
      </c>
      <c r="E57" s="25">
        <f>IF(Finishes!E66=Finishes!$W$4,"0",IF(Finishes!E66=Finishes!$W$5,"0",IF(Finishes!E66=Finishes!$W$6,"0",IF(Finishes!E66=Finishes!$W$7,"0",IF(Finishes!E66=Finishes!$W$7,"0",IF(Finishes!E66=Finishes!$W$8,"0",+Finishes!$V66-Finishes!E66+1))))))</f>
        <v>6</v>
      </c>
      <c r="F57" s="25" t="str">
        <f>IF(Finishes!F66=Finishes!$W$4,"0",IF(Finishes!F66=Finishes!$W$5,"0",IF(Finishes!F66=Finishes!$W$6,"0",IF(Finishes!F66=Finishes!$W$7,"0",IF(Finishes!F66=Finishes!$W$7,"0",IF(Finishes!F66=Finishes!$W$8,"0",+Finishes!$V66-Finishes!F66+1))))))</f>
        <v>0</v>
      </c>
      <c r="G57" s="25">
        <f>IF(Finishes!G66=Finishes!$W$4,"0",IF(Finishes!G66=Finishes!$W$5,"0",IF(Finishes!G66=Finishes!$W$6,"0",IF(Finishes!G66=Finishes!$W$7,"0",IF(Finishes!G66=Finishes!$W$7,"0",IF(Finishes!G66=Finishes!$W$8,"0",+Finishes!$V66-Finishes!G66+1))))))</f>
        <v>4</v>
      </c>
      <c r="H57" s="25">
        <f>IF(Finishes!H66=Finishes!$W$4,"0",IF(Finishes!H66=Finishes!$W$5,"0",IF(Finishes!H66=Finishes!$W$6,"0",IF(Finishes!H66=Finishes!$W$7,"0",IF(Finishes!H66=Finishes!$W$7,"0",IF(Finishes!H66=Finishes!$W$8,"0",+Finishes!$V66-Finishes!H66+1))))))</f>
        <v>3</v>
      </c>
      <c r="I57" s="25">
        <f>IF(Finishes!I66=Finishes!$W$4,"0",IF(Finishes!I66=Finishes!$W$5,"0",IF(Finishes!I66=Finishes!$W$6,"0",IF(Finishes!I66=Finishes!$W$7,"0",IF(Finishes!I66=Finishes!$W$7,"0",IF(Finishes!I66=Finishes!$W$8,"0",+Finishes!$V66-Finishes!I66+1))))))</f>
        <v>2</v>
      </c>
      <c r="J57" s="25">
        <f>IF(Finishes!J66=Finishes!$W$4,"0",IF(Finishes!J66=Finishes!$W$5,"0",IF(Finishes!J66=Finishes!$W$6,"0",IF(Finishes!J66=Finishes!$W$7,"0",IF(Finishes!J66=Finishes!$W$7,"0",IF(Finishes!J66=Finishes!$W$8,"0",+Finishes!$V66-Finishes!J66+1))))))</f>
        <v>5</v>
      </c>
      <c r="K57" s="25">
        <f>IF(Finishes!K66=Finishes!$W$4,"0",IF(Finishes!K66=Finishes!$W$5,"0",IF(Finishes!K66=Finishes!$W$6,"0",IF(Finishes!K66=Finishes!$W$7,"0",IF(Finishes!K66=Finishes!$W$7,"0",IF(Finishes!K66=Finishes!$W$8,"0",+Finishes!$V66-Finishes!K66+1))))))</f>
        <v>1</v>
      </c>
      <c r="L57" s="25">
        <f>IF(Finishes!L66=Finishes!$W$4,"0",IF(Finishes!L66=Finishes!$W$5,"0",IF(Finishes!L66=Finishes!$W$6,"0",IF(Finishes!L66=Finishes!$W$7,"0",IF(Finishes!L66=Finishes!$W$7,"0",IF(Finishes!L66=Finishes!$W$8,"0",+Finishes!$V66-Finishes!L66+1))))))</f>
        <v>7</v>
      </c>
      <c r="M57" s="25" t="str">
        <f>IF(Finishes!M66=Finishes!$W$4,"0",IF(Finishes!M66=Finishes!$W$5,"0",IF(Finishes!M66=Finishes!$W$6,"0",IF(Finishes!M66=Finishes!$W$7,"0",IF(Finishes!M66=Finishes!$W$7,"0",IF(Finishes!M66=Finishes!$W$8,"0",+Finishes!$V66-Finishes!M66+1))))))</f>
        <v>0</v>
      </c>
      <c r="N57" s="25" t="str">
        <f>IF(Finishes!N66=Finishes!$W$4,"0",IF(Finishes!N66=Finishes!$W$5,"0",IF(Finishes!N66=Finishes!$W$6,"0",IF(Finishes!N66=Finishes!$W$7,"0",IF(Finishes!N66=Finishes!$W$7,"0",IF(Finishes!N66=Finishes!$W$8,"0",+Finishes!$V66-Finishes!N66+1))))))</f>
        <v>0</v>
      </c>
      <c r="O57" s="33" t="str">
        <f>IF(Finishes!P66=Finishes!$W$4,"0",IF(Finishes!P66=Finishes!$W$5,"0",IF(Finishes!P66=Finishes!$W$6,"0",IF(Finishes!P66=Finishes!$W$7,"0",IF(Finishes!P66=Finishes!$W$7,"0",IF(Finishes!P66=Finishes!$W$8,"0",+Finishes!$V66-Finishes!P66+1))))))</f>
        <v>0</v>
      </c>
      <c r="P57" s="33" t="str">
        <f>IF(Finishes!Q66=Finishes!$W$4,"0",IF(Finishes!Q66=Finishes!$W$5,"0",IF(Finishes!Q66=Finishes!$W$6,"0",IF(Finishes!Q66=Finishes!$W$7,"0",IF(Finishes!Q66=Finishes!$W$7,"0",IF(Finishes!Q66=Finishes!$W$8,"0",+Finishes!$V66-Finishes!Q66+1))))))</f>
        <v>0</v>
      </c>
      <c r="Q57" s="10">
        <f t="shared" si="4"/>
        <v>8</v>
      </c>
    </row>
    <row r="58" spans="1:17">
      <c r="A58" s="40">
        <v>56</v>
      </c>
      <c r="B58" s="13">
        <f>Finishes!B67</f>
        <v>39181</v>
      </c>
      <c r="C58" s="25" t="str">
        <f>IF(Finishes!C67=Finishes!$W$4,"0",IF(Finishes!C67=Finishes!$W$5,"0",IF(Finishes!C67=Finishes!$W$6,"0",IF(Finishes!C67=Finishes!$W$7,"0",IF(Finishes!C67=Finishes!$W$7,"0",IF(Finishes!C67=Finishes!$W$8,"0",+Finishes!$V67-Finishes!C67+1))))))</f>
        <v>0</v>
      </c>
      <c r="D58" s="25">
        <f>IF(Finishes!D67=Finishes!$W$4,"0",IF(Finishes!D67=Finishes!$W$5,"0",IF(Finishes!D67=Finishes!$W$6,"0",IF(Finishes!D67=Finishes!$W$7,"0",IF(Finishes!D67=Finishes!$W$7,"0",IF(Finishes!D67=Finishes!$W$8,"0",+Finishes!$V67-Finishes!D67+1))))))</f>
        <v>6</v>
      </c>
      <c r="E58" s="25">
        <f>IF(Finishes!E67=Finishes!$W$4,"0",IF(Finishes!E67=Finishes!$W$5,"0",IF(Finishes!E67=Finishes!$W$6,"0",IF(Finishes!E67=Finishes!$W$7,"0",IF(Finishes!E67=Finishes!$W$7,"0",IF(Finishes!E67=Finishes!$W$8,"0",+Finishes!$V67-Finishes!E67+1))))))</f>
        <v>5</v>
      </c>
      <c r="F58" s="25" t="str">
        <f>IF(Finishes!F67=Finishes!$W$4,"0",IF(Finishes!F67=Finishes!$W$5,"0",IF(Finishes!F67=Finishes!$W$6,"0",IF(Finishes!F67=Finishes!$W$7,"0",IF(Finishes!F67=Finishes!$W$7,"0",IF(Finishes!F67=Finishes!$W$8,"0",+Finishes!$V67-Finishes!F67+1))))))</f>
        <v>0</v>
      </c>
      <c r="G58" s="25">
        <f>IF(Finishes!G67=Finishes!$W$4,"0",IF(Finishes!G67=Finishes!$W$5,"0",IF(Finishes!G67=Finishes!$W$6,"0",IF(Finishes!G67=Finishes!$W$7,"0",IF(Finishes!G67=Finishes!$W$7,"0",IF(Finishes!G67=Finishes!$W$8,"0",+Finishes!$V67-Finishes!G67+1))))))</f>
        <v>4</v>
      </c>
      <c r="H58" s="25">
        <f>IF(Finishes!H67=Finishes!$W$4,"0",IF(Finishes!H67=Finishes!$W$5,"0",IF(Finishes!H67=Finishes!$W$6,"0",IF(Finishes!H67=Finishes!$W$7,"0",IF(Finishes!H67=Finishes!$W$7,"0",IF(Finishes!H67=Finishes!$W$8,"0",+Finishes!$V67-Finishes!H67+1))))))</f>
        <v>3</v>
      </c>
      <c r="I58" s="25">
        <f>IF(Finishes!I67=Finishes!$W$4,"0",IF(Finishes!I67=Finishes!$W$5,"0",IF(Finishes!I67=Finishes!$W$6,"0",IF(Finishes!I67=Finishes!$W$7,"0",IF(Finishes!I67=Finishes!$W$7,"0",IF(Finishes!I67=Finishes!$W$8,"0",+Finishes!$V67-Finishes!I67+1))))))</f>
        <v>2</v>
      </c>
      <c r="J58" s="25">
        <f>IF(Finishes!J67=Finishes!$W$4,"0",IF(Finishes!J67=Finishes!$W$5,"0",IF(Finishes!J67=Finishes!$W$6,"0",IF(Finishes!J67=Finishes!$W$7,"0",IF(Finishes!J67=Finishes!$W$7,"0",IF(Finishes!J67=Finishes!$W$8,"0",+Finishes!$V67-Finishes!J67+1))))))</f>
        <v>8</v>
      </c>
      <c r="K58" s="25">
        <f>IF(Finishes!K67=Finishes!$W$4,"0",IF(Finishes!K67=Finishes!$W$5,"0",IF(Finishes!K67=Finishes!$W$6,"0",IF(Finishes!K67=Finishes!$W$7,"0",IF(Finishes!K67=Finishes!$W$7,"0",IF(Finishes!K67=Finishes!$W$8,"0",+Finishes!$V67-Finishes!K67+1))))))</f>
        <v>1</v>
      </c>
      <c r="L58" s="25">
        <f>IF(Finishes!L67=Finishes!$W$4,"0",IF(Finishes!L67=Finishes!$W$5,"0",IF(Finishes!L67=Finishes!$W$6,"0",IF(Finishes!L67=Finishes!$W$7,"0",IF(Finishes!L67=Finishes!$W$7,"0",IF(Finishes!L67=Finishes!$W$8,"0",+Finishes!$V67-Finishes!L67+1))))))</f>
        <v>7</v>
      </c>
      <c r="M58" s="25" t="str">
        <f>IF(Finishes!M67=Finishes!$W$4,"0",IF(Finishes!M67=Finishes!$W$5,"0",IF(Finishes!M67=Finishes!$W$6,"0",IF(Finishes!M67=Finishes!$W$7,"0",IF(Finishes!M67=Finishes!$W$7,"0",IF(Finishes!M67=Finishes!$W$8,"0",+Finishes!$V67-Finishes!M67+1))))))</f>
        <v>0</v>
      </c>
      <c r="N58" s="25" t="str">
        <f>IF(Finishes!N67=Finishes!$W$4,"0",IF(Finishes!N67=Finishes!$W$5,"0",IF(Finishes!N67=Finishes!$W$6,"0",IF(Finishes!N67=Finishes!$W$7,"0",IF(Finishes!N67=Finishes!$W$7,"0",IF(Finishes!N67=Finishes!$W$8,"0",+Finishes!$V67-Finishes!N67+1))))))</f>
        <v>0</v>
      </c>
      <c r="O58" s="33" t="str">
        <f>IF(Finishes!P67=Finishes!$W$4,"0",IF(Finishes!P67=Finishes!$W$5,"0",IF(Finishes!P67=Finishes!$W$6,"0",IF(Finishes!P67=Finishes!$W$7,"0",IF(Finishes!P67=Finishes!$W$7,"0",IF(Finishes!P67=Finishes!$W$8,"0",+Finishes!$V67-Finishes!P67+1))))))</f>
        <v>0</v>
      </c>
      <c r="P58" s="33" t="str">
        <f>IF(Finishes!Q67=Finishes!$W$4,"0",IF(Finishes!Q67=Finishes!$W$5,"0",IF(Finishes!Q67=Finishes!$W$6,"0",IF(Finishes!Q67=Finishes!$W$7,"0",IF(Finishes!Q67=Finishes!$W$7,"0",IF(Finishes!Q67=Finishes!$W$8,"0",+Finishes!$V67-Finishes!Q67+1))))))</f>
        <v>0</v>
      </c>
      <c r="Q58" s="10">
        <f t="shared" si="4"/>
        <v>8</v>
      </c>
    </row>
    <row r="59" spans="1:17">
      <c r="A59" s="40">
        <v>57</v>
      </c>
      <c r="B59" s="13">
        <f>Finishes!B68</f>
        <v>39181</v>
      </c>
      <c r="C59" s="25" t="str">
        <f>IF(Finishes!C68=Finishes!$W$4,"0",IF(Finishes!C68=Finishes!$W$5,"0",IF(Finishes!C68=Finishes!$W$6,"0",IF(Finishes!C68=Finishes!$W$7,"0",IF(Finishes!C68=Finishes!$W$7,"0",IF(Finishes!C68=Finishes!$W$8,"0",+Finishes!$V68-Finishes!C68+1))))))</f>
        <v>0</v>
      </c>
      <c r="D59" s="25">
        <f>IF(Finishes!D68=Finishes!$W$4,"0",IF(Finishes!D68=Finishes!$W$5,"0",IF(Finishes!D68=Finishes!$W$6,"0",IF(Finishes!D68=Finishes!$W$7,"0",IF(Finishes!D68=Finishes!$W$7,"0",IF(Finishes!D68=Finishes!$W$8,"0",+Finishes!$V68-Finishes!D68+1))))))</f>
        <v>3</v>
      </c>
      <c r="E59" s="25">
        <f>IF(Finishes!E68=Finishes!$W$4,"0",IF(Finishes!E68=Finishes!$W$5,"0",IF(Finishes!E68=Finishes!$W$6,"0",IF(Finishes!E68=Finishes!$W$7,"0",IF(Finishes!E68=Finishes!$W$7,"0",IF(Finishes!E68=Finishes!$W$8,"0",+Finishes!$V68-Finishes!E68+1))))))</f>
        <v>6</v>
      </c>
      <c r="F59" s="25" t="str">
        <f>IF(Finishes!F68=Finishes!$W$4,"0",IF(Finishes!F68=Finishes!$W$5,"0",IF(Finishes!F68=Finishes!$W$6,"0",IF(Finishes!F68=Finishes!$W$7,"0",IF(Finishes!F68=Finishes!$W$7,"0",IF(Finishes!F68=Finishes!$W$8,"0",+Finishes!$V68-Finishes!F68+1))))))</f>
        <v>0</v>
      </c>
      <c r="G59" s="25">
        <f>IF(Finishes!G68=Finishes!$W$4,"0",IF(Finishes!G68=Finishes!$W$5,"0",IF(Finishes!G68=Finishes!$W$6,"0",IF(Finishes!G68=Finishes!$W$7,"0",IF(Finishes!G68=Finishes!$W$7,"0",IF(Finishes!G68=Finishes!$W$8,"0",+Finishes!$V68-Finishes!G68+1))))))</f>
        <v>8</v>
      </c>
      <c r="H59" s="25">
        <f>IF(Finishes!H68=Finishes!$W$4,"0",IF(Finishes!H68=Finishes!$W$5,"0",IF(Finishes!H68=Finishes!$W$6,"0",IF(Finishes!H68=Finishes!$W$7,"0",IF(Finishes!H68=Finishes!$W$7,"0",IF(Finishes!H68=Finishes!$W$8,"0",+Finishes!$V68-Finishes!H68+1))))))</f>
        <v>4</v>
      </c>
      <c r="I59" s="25">
        <f>IF(Finishes!I68=Finishes!$W$4,"0",IF(Finishes!I68=Finishes!$W$5,"0",IF(Finishes!I68=Finishes!$W$6,"0",IF(Finishes!I68=Finishes!$W$7,"0",IF(Finishes!I68=Finishes!$W$7,"0",IF(Finishes!I68=Finishes!$W$8,"0",+Finishes!$V68-Finishes!I68+1))))))</f>
        <v>2</v>
      </c>
      <c r="J59" s="25">
        <f>IF(Finishes!J68=Finishes!$W$4,"0",IF(Finishes!J68=Finishes!$W$5,"0",IF(Finishes!J68=Finishes!$W$6,"0",IF(Finishes!J68=Finishes!$W$7,"0",IF(Finishes!J68=Finishes!$W$7,"0",IF(Finishes!J68=Finishes!$W$8,"0",+Finishes!$V68-Finishes!J68+1))))))</f>
        <v>5</v>
      </c>
      <c r="K59" s="25">
        <f>IF(Finishes!K68=Finishes!$W$4,"0",IF(Finishes!K68=Finishes!$W$5,"0",IF(Finishes!K68=Finishes!$W$6,"0",IF(Finishes!K68=Finishes!$W$7,"0",IF(Finishes!K68=Finishes!$W$7,"0",IF(Finishes!K68=Finishes!$W$8,"0",+Finishes!$V68-Finishes!K68+1))))))</f>
        <v>1</v>
      </c>
      <c r="L59" s="25">
        <f>IF(Finishes!L68=Finishes!$W$4,"0",IF(Finishes!L68=Finishes!$W$5,"0",IF(Finishes!L68=Finishes!$W$6,"0",IF(Finishes!L68=Finishes!$W$7,"0",IF(Finishes!L68=Finishes!$W$7,"0",IF(Finishes!L68=Finishes!$W$8,"0",+Finishes!$V68-Finishes!L68+1))))))</f>
        <v>7</v>
      </c>
      <c r="M59" s="25" t="str">
        <f>IF(Finishes!M68=Finishes!$W$4,"0",IF(Finishes!M68=Finishes!$W$5,"0",IF(Finishes!M68=Finishes!$W$6,"0",IF(Finishes!M68=Finishes!$W$7,"0",IF(Finishes!M68=Finishes!$W$7,"0",IF(Finishes!M68=Finishes!$W$8,"0",+Finishes!$V68-Finishes!M68+1))))))</f>
        <v>0</v>
      </c>
      <c r="N59" s="25" t="str">
        <f>IF(Finishes!N68=Finishes!$W$4,"0",IF(Finishes!N68=Finishes!$W$5,"0",IF(Finishes!N68=Finishes!$W$6,"0",IF(Finishes!N68=Finishes!$W$7,"0",IF(Finishes!N68=Finishes!$W$7,"0",IF(Finishes!N68=Finishes!$W$8,"0",+Finishes!$V68-Finishes!N68+1))))))</f>
        <v>0</v>
      </c>
      <c r="O59" s="33" t="str">
        <f>IF(Finishes!P68=Finishes!$W$4,"0",IF(Finishes!P68=Finishes!$W$5,"0",IF(Finishes!P68=Finishes!$W$6,"0",IF(Finishes!P68=Finishes!$W$7,"0",IF(Finishes!P68=Finishes!$W$7,"0",IF(Finishes!P68=Finishes!$W$8,"0",+Finishes!$V68-Finishes!P68+1))))))</f>
        <v>0</v>
      </c>
      <c r="P59" s="33" t="str">
        <f>IF(Finishes!Q68=Finishes!$W$4,"0",IF(Finishes!Q68=Finishes!$W$5,"0",IF(Finishes!Q68=Finishes!$W$6,"0",IF(Finishes!Q68=Finishes!$W$7,"0",IF(Finishes!Q68=Finishes!$W$7,"0",IF(Finishes!Q68=Finishes!$W$8,"0",+Finishes!$V68-Finishes!Q68+1))))))</f>
        <v>0</v>
      </c>
      <c r="Q59" s="10">
        <f t="shared" si="4"/>
        <v>8</v>
      </c>
    </row>
    <row r="60" spans="1:17">
      <c r="A60" s="40">
        <v>58</v>
      </c>
      <c r="B60" s="13">
        <f>Finishes!B69</f>
        <v>39181</v>
      </c>
      <c r="C60" s="25" t="str">
        <f>IF(Finishes!C69=Finishes!$W$4,"0",IF(Finishes!C69=Finishes!$W$5,"0",IF(Finishes!C69=Finishes!$W$6,"0",IF(Finishes!C69=Finishes!$W$7,"0",IF(Finishes!C69=Finishes!$W$7,"0",IF(Finishes!C69=Finishes!$W$8,"0",+Finishes!$V69-Finishes!C69+1))))))</f>
        <v>0</v>
      </c>
      <c r="D60" s="25">
        <f>IF(Finishes!D69=Finishes!$W$4,"0",IF(Finishes!D69=Finishes!$W$5,"0",IF(Finishes!D69=Finishes!$W$6,"0",IF(Finishes!D69=Finishes!$W$7,"0",IF(Finishes!D69=Finishes!$W$7,"0",IF(Finishes!D69=Finishes!$W$8,"0",+Finishes!$V69-Finishes!D69+1))))))</f>
        <v>8</v>
      </c>
      <c r="E60" s="25">
        <f>IF(Finishes!E69=Finishes!$W$4,"0",IF(Finishes!E69=Finishes!$W$5,"0",IF(Finishes!E69=Finishes!$W$6,"0",IF(Finishes!E69=Finishes!$W$7,"0",IF(Finishes!E69=Finishes!$W$7,"0",IF(Finishes!E69=Finishes!$W$8,"0",+Finishes!$V69-Finishes!E69+1))))))</f>
        <v>7</v>
      </c>
      <c r="F60" s="25" t="str">
        <f>IF(Finishes!F69=Finishes!$W$4,"0",IF(Finishes!F69=Finishes!$W$5,"0",IF(Finishes!F69=Finishes!$W$6,"0",IF(Finishes!F69=Finishes!$W$7,"0",IF(Finishes!F69=Finishes!$W$7,"0",IF(Finishes!F69=Finishes!$W$8,"0",+Finishes!$V69-Finishes!F69+1))))))</f>
        <v>0</v>
      </c>
      <c r="G60" s="25" t="str">
        <f>IF(Finishes!G69=Finishes!$W$4,"0",IF(Finishes!G69=Finishes!$W$5,"0",IF(Finishes!G69=Finishes!$W$6,"0",IF(Finishes!G69=Finishes!$W$7,"0",IF(Finishes!G69=Finishes!$W$7,"0",IF(Finishes!G69=Finishes!$W$8,"0",+Finishes!$V69-Finishes!G69+1))))))</f>
        <v>0</v>
      </c>
      <c r="H60" s="25">
        <f>IF(Finishes!H69=Finishes!$W$4,"0",IF(Finishes!H69=Finishes!$W$5,"0",IF(Finishes!H69=Finishes!$W$6,"0",IF(Finishes!H69=Finishes!$W$7,"0",IF(Finishes!H69=Finishes!$W$7,"0",IF(Finishes!H69=Finishes!$W$8,"0",+Finishes!$V69-Finishes!H69+1))))))</f>
        <v>5</v>
      </c>
      <c r="I60" s="25" t="str">
        <f>IF(Finishes!I69=Finishes!$W$4,"0",IF(Finishes!I69=Finishes!$W$5,"0",IF(Finishes!I69=Finishes!$W$6,"0",IF(Finishes!I69=Finishes!$W$7,"0",IF(Finishes!I69=Finishes!$W$7,"0",IF(Finishes!I69=Finishes!$W$8,"0",+Finishes!$V69-Finishes!I69+1))))))</f>
        <v>0</v>
      </c>
      <c r="J60" s="25">
        <f>IF(Finishes!J69=Finishes!$W$4,"0",IF(Finishes!J69=Finishes!$W$5,"0",IF(Finishes!J69=Finishes!$W$6,"0",IF(Finishes!J69=Finishes!$W$7,"0",IF(Finishes!J69=Finishes!$W$7,"0",IF(Finishes!J69=Finishes!$W$8,"0",+Finishes!$V69-Finishes!J69+1))))))</f>
        <v>6</v>
      </c>
      <c r="K60" s="25" t="str">
        <f>IF(Finishes!K69=Finishes!$W$4,"0",IF(Finishes!K69=Finishes!$W$5,"0",IF(Finishes!K69=Finishes!$W$6,"0",IF(Finishes!K69=Finishes!$W$7,"0",IF(Finishes!K69=Finishes!$W$7,"0",IF(Finishes!K69=Finishes!$W$8,"0",+Finishes!$V69-Finishes!K69+1))))))</f>
        <v>0</v>
      </c>
      <c r="L60" s="25">
        <f>IF(Finishes!L69=Finishes!$W$4,"0",IF(Finishes!L69=Finishes!$W$5,"0",IF(Finishes!L69=Finishes!$W$6,"0",IF(Finishes!L69=Finishes!$W$7,"0",IF(Finishes!L69=Finishes!$W$7,"0",IF(Finishes!L69=Finishes!$W$8,"0",+Finishes!$V69-Finishes!L69+1))))))</f>
        <v>4</v>
      </c>
      <c r="M60" s="25" t="str">
        <f>IF(Finishes!M69=Finishes!$W$4,"0",IF(Finishes!M69=Finishes!$W$5,"0",IF(Finishes!M69=Finishes!$W$6,"0",IF(Finishes!M69=Finishes!$W$7,"0",IF(Finishes!M69=Finishes!$W$7,"0",IF(Finishes!M69=Finishes!$W$8,"0",+Finishes!$V69-Finishes!M69+1))))))</f>
        <v>0</v>
      </c>
      <c r="N60" s="25" t="str">
        <f>IF(Finishes!N69=Finishes!$W$4,"0",IF(Finishes!N69=Finishes!$W$5,"0",IF(Finishes!N69=Finishes!$W$6,"0",IF(Finishes!N69=Finishes!$W$7,"0",IF(Finishes!N69=Finishes!$W$7,"0",IF(Finishes!N69=Finishes!$W$8,"0",+Finishes!$V69-Finishes!N69+1))))))</f>
        <v>0</v>
      </c>
      <c r="O60" s="33" t="str">
        <f>IF(Finishes!P69=Finishes!$W$4,"0",IF(Finishes!P69=Finishes!$W$5,"0",IF(Finishes!P69=Finishes!$W$6,"0",IF(Finishes!P69=Finishes!$W$7,"0",IF(Finishes!P69=Finishes!$W$7,"0",IF(Finishes!P69=Finishes!$W$8,"0",+Finishes!$V69-Finishes!P69+1))))))</f>
        <v>0</v>
      </c>
      <c r="P60" s="33" t="str">
        <f>IF(Finishes!Q69=Finishes!$W$4,"0",IF(Finishes!Q69=Finishes!$W$5,"0",IF(Finishes!Q69=Finishes!$W$6,"0",IF(Finishes!Q69=Finishes!$W$7,"0",IF(Finishes!Q69=Finishes!$W$7,"0",IF(Finishes!Q69=Finishes!$W$8,"0",+Finishes!$V69-Finishes!Q69+1))))))</f>
        <v>0</v>
      </c>
      <c r="Q60" s="10">
        <f t="shared" si="4"/>
        <v>5</v>
      </c>
    </row>
    <row r="61" spans="1:17">
      <c r="A61" s="40">
        <v>59</v>
      </c>
      <c r="B61" s="13">
        <f>Finishes!B70</f>
        <v>39181</v>
      </c>
      <c r="C61" s="25" t="str">
        <f>IF(Finishes!C70=Finishes!$W$4,"0",IF(Finishes!C70=Finishes!$W$5,"0",IF(Finishes!C70=Finishes!$W$6,"0",IF(Finishes!C70=Finishes!$W$7,"0",IF(Finishes!C70=Finishes!$W$7,"0",IF(Finishes!C70=Finishes!$W$8,"0",+Finishes!$V70-Finishes!C70+1))))))</f>
        <v>0</v>
      </c>
      <c r="D61" s="25">
        <f>IF(Finishes!D70=Finishes!$W$4,"0",IF(Finishes!D70=Finishes!$W$5,"0",IF(Finishes!D70=Finishes!$W$6,"0",IF(Finishes!D70=Finishes!$W$7,"0",IF(Finishes!D70=Finishes!$W$7,"0",IF(Finishes!D70=Finishes!$W$8,"0",+Finishes!$V70-Finishes!D70+1))))))</f>
        <v>7</v>
      </c>
      <c r="E61" s="25">
        <f>IF(Finishes!E70=Finishes!$W$4,"0",IF(Finishes!E70=Finishes!$W$5,"0",IF(Finishes!E70=Finishes!$W$6,"0",IF(Finishes!E70=Finishes!$W$7,"0",IF(Finishes!E70=Finishes!$W$7,"0",IF(Finishes!E70=Finishes!$W$8,"0",+Finishes!$V70-Finishes!E70+1))))))</f>
        <v>8</v>
      </c>
      <c r="F61" s="25" t="str">
        <f>IF(Finishes!F70=Finishes!$W$4,"0",IF(Finishes!F70=Finishes!$W$5,"0",IF(Finishes!F70=Finishes!$W$6,"0",IF(Finishes!F70=Finishes!$W$7,"0",IF(Finishes!F70=Finishes!$W$7,"0",IF(Finishes!F70=Finishes!$W$8,"0",+Finishes!$V70-Finishes!F70+1))))))</f>
        <v>0</v>
      </c>
      <c r="G61" s="25">
        <f>IF(Finishes!G70=Finishes!$W$4,"0",IF(Finishes!G70=Finishes!$W$5,"0",IF(Finishes!G70=Finishes!$W$6,"0",IF(Finishes!G70=Finishes!$W$7,"0",IF(Finishes!G70=Finishes!$W$7,"0",IF(Finishes!G70=Finishes!$W$8,"0",+Finishes!$V70-Finishes!G70+1))))))</f>
        <v>3</v>
      </c>
      <c r="H61" s="25">
        <f>IF(Finishes!H70=Finishes!$W$4,"0",IF(Finishes!H70=Finishes!$W$5,"0",IF(Finishes!H70=Finishes!$W$6,"0",IF(Finishes!H70=Finishes!$W$7,"0",IF(Finishes!H70=Finishes!$W$7,"0",IF(Finishes!H70=Finishes!$W$8,"0",+Finishes!$V70-Finishes!H70+1))))))</f>
        <v>5</v>
      </c>
      <c r="I61" s="25">
        <f>IF(Finishes!I70=Finishes!$W$4,"0",IF(Finishes!I70=Finishes!$W$5,"0",IF(Finishes!I70=Finishes!$W$6,"0",IF(Finishes!I70=Finishes!$W$7,"0",IF(Finishes!I70=Finishes!$W$7,"0",IF(Finishes!I70=Finishes!$W$8,"0",+Finishes!$V70-Finishes!I70+1))))))</f>
        <v>2</v>
      </c>
      <c r="J61" s="25">
        <f>IF(Finishes!J70=Finishes!$W$4,"0",IF(Finishes!J70=Finishes!$W$5,"0",IF(Finishes!J70=Finishes!$W$6,"0",IF(Finishes!J70=Finishes!$W$7,"0",IF(Finishes!J70=Finishes!$W$7,"0",IF(Finishes!J70=Finishes!$W$8,"0",+Finishes!$V70-Finishes!J70+1))))))</f>
        <v>4</v>
      </c>
      <c r="K61" s="25">
        <f>IF(Finishes!K70=Finishes!$W$4,"0",IF(Finishes!K70=Finishes!$W$5,"0",IF(Finishes!K70=Finishes!$W$6,"0",IF(Finishes!K70=Finishes!$W$7,"0",IF(Finishes!K70=Finishes!$W$7,"0",IF(Finishes!K70=Finishes!$W$8,"0",+Finishes!$V70-Finishes!K70+1))))))</f>
        <v>1</v>
      </c>
      <c r="L61" s="25">
        <f>IF(Finishes!L70=Finishes!$W$4,"0",IF(Finishes!L70=Finishes!$W$5,"0",IF(Finishes!L70=Finishes!$W$6,"0",IF(Finishes!L70=Finishes!$W$7,"0",IF(Finishes!L70=Finishes!$W$7,"0",IF(Finishes!L70=Finishes!$W$8,"0",+Finishes!$V70-Finishes!L70+1))))))</f>
        <v>6</v>
      </c>
      <c r="M61" s="25" t="str">
        <f>IF(Finishes!M70=Finishes!$W$4,"0",IF(Finishes!M70=Finishes!$W$5,"0",IF(Finishes!M70=Finishes!$W$6,"0",IF(Finishes!M70=Finishes!$W$7,"0",IF(Finishes!M70=Finishes!$W$7,"0",IF(Finishes!M70=Finishes!$W$8,"0",+Finishes!$V70-Finishes!M70+1))))))</f>
        <v>0</v>
      </c>
      <c r="N61" s="25" t="str">
        <f>IF(Finishes!N70=Finishes!$W$4,"0",IF(Finishes!N70=Finishes!$W$5,"0",IF(Finishes!N70=Finishes!$W$6,"0",IF(Finishes!N70=Finishes!$W$7,"0",IF(Finishes!N70=Finishes!$W$7,"0",IF(Finishes!N70=Finishes!$W$8,"0",+Finishes!$V70-Finishes!N70+1))))))</f>
        <v>0</v>
      </c>
      <c r="O61" s="33" t="str">
        <f>IF(Finishes!P70=Finishes!$W$4,"0",IF(Finishes!P70=Finishes!$W$5,"0",IF(Finishes!P70=Finishes!$W$6,"0",IF(Finishes!P70=Finishes!$W$7,"0",IF(Finishes!P70=Finishes!$W$7,"0",IF(Finishes!P70=Finishes!$W$8,"0",+Finishes!$V70-Finishes!P70+1))))))</f>
        <v>0</v>
      </c>
      <c r="P61" s="33" t="str">
        <f>IF(Finishes!Q70=Finishes!$W$4,"0",IF(Finishes!Q70=Finishes!$W$5,"0",IF(Finishes!Q70=Finishes!$W$6,"0",IF(Finishes!Q70=Finishes!$W$7,"0",IF(Finishes!Q70=Finishes!$W$7,"0",IF(Finishes!Q70=Finishes!$W$8,"0",+Finishes!$V70-Finishes!Q70+1))))))</f>
        <v>0</v>
      </c>
      <c r="Q61" s="10">
        <f t="shared" si="4"/>
        <v>8</v>
      </c>
    </row>
    <row r="62" spans="1:17">
      <c r="A62" s="40">
        <v>60</v>
      </c>
      <c r="B62" s="13">
        <f>Finishes!B71</f>
        <v>39181</v>
      </c>
      <c r="C62" s="25" t="str">
        <f>IF(Finishes!C71=Finishes!$W$4,"0",IF(Finishes!C71=Finishes!$W$5,"0",IF(Finishes!C71=Finishes!$W$6,"0",IF(Finishes!C71=Finishes!$W$7,"0",IF(Finishes!C71=Finishes!$W$7,"0",IF(Finishes!C71=Finishes!$W$8,"0",+Finishes!$V71-Finishes!C71+1))))))</f>
        <v>0</v>
      </c>
      <c r="D62" s="25">
        <f>IF(Finishes!D71=Finishes!$W$4,"0",IF(Finishes!D71=Finishes!$W$5,"0",IF(Finishes!D71=Finishes!$W$6,"0",IF(Finishes!D71=Finishes!$W$7,"0",IF(Finishes!D71=Finishes!$W$7,"0",IF(Finishes!D71=Finishes!$W$8,"0",+Finishes!$V71-Finishes!D71+1))))))</f>
        <v>9</v>
      </c>
      <c r="E62" s="25">
        <f>IF(Finishes!E71=Finishes!$W$4,"0",IF(Finishes!E71=Finishes!$W$5,"0",IF(Finishes!E71=Finishes!$W$6,"0",IF(Finishes!E71=Finishes!$W$7,"0",IF(Finishes!E71=Finishes!$W$7,"0",IF(Finishes!E71=Finishes!$W$8,"0",+Finishes!$V71-Finishes!E71+1))))))</f>
        <v>8</v>
      </c>
      <c r="F62" s="25">
        <f>IF(Finishes!F71=Finishes!$W$4,"0",IF(Finishes!F71=Finishes!$W$5,"0",IF(Finishes!F71=Finishes!$W$6,"0",IF(Finishes!F71=Finishes!$W$7,"0",IF(Finishes!F71=Finishes!$W$7,"0",IF(Finishes!F71=Finishes!$W$8,"0",+Finishes!$V71-Finishes!F71+1))))))</f>
        <v>2</v>
      </c>
      <c r="G62" s="25">
        <f>IF(Finishes!G71=Finishes!$W$4,"0",IF(Finishes!G71=Finishes!$W$5,"0",IF(Finishes!G71=Finishes!$W$6,"0",IF(Finishes!G71=Finishes!$W$7,"0",IF(Finishes!G71=Finishes!$W$7,"0",IF(Finishes!G71=Finishes!$W$8,"0",+Finishes!$V71-Finishes!G71+1))))))</f>
        <v>7</v>
      </c>
      <c r="H62" s="25">
        <f>IF(Finishes!H71=Finishes!$W$4,"0",IF(Finishes!H71=Finishes!$W$5,"0",IF(Finishes!H71=Finishes!$W$6,"0",IF(Finishes!H71=Finishes!$W$7,"0",IF(Finishes!H71=Finishes!$W$7,"0",IF(Finishes!H71=Finishes!$W$8,"0",+Finishes!$V71-Finishes!H71+1))))))</f>
        <v>6</v>
      </c>
      <c r="I62" s="25">
        <f>IF(Finishes!I71=Finishes!$W$4,"0",IF(Finishes!I71=Finishes!$W$5,"0",IF(Finishes!I71=Finishes!$W$6,"0",IF(Finishes!I71=Finishes!$W$7,"0",IF(Finishes!I71=Finishes!$W$7,"0",IF(Finishes!I71=Finishes!$W$8,"0",+Finishes!$V71-Finishes!I71+1))))))</f>
        <v>1</v>
      </c>
      <c r="J62" s="25">
        <f>IF(Finishes!J71=Finishes!$W$4,"0",IF(Finishes!J71=Finishes!$W$5,"0",IF(Finishes!J71=Finishes!$W$6,"0",IF(Finishes!J71=Finishes!$W$7,"0",IF(Finishes!J71=Finishes!$W$7,"0",IF(Finishes!J71=Finishes!$W$8,"0",+Finishes!$V71-Finishes!J71+1))))))</f>
        <v>4</v>
      </c>
      <c r="K62" s="25">
        <f>IF(Finishes!K71=Finishes!$W$4,"0",IF(Finishes!K71=Finishes!$W$5,"0",IF(Finishes!K71=Finishes!$W$6,"0",IF(Finishes!K71=Finishes!$W$7,"0",IF(Finishes!K71=Finishes!$W$7,"0",IF(Finishes!K71=Finishes!$W$8,"0",+Finishes!$V71-Finishes!K71+1))))))</f>
        <v>3</v>
      </c>
      <c r="L62" s="25">
        <f>IF(Finishes!L71=Finishes!$W$4,"0",IF(Finishes!L71=Finishes!$W$5,"0",IF(Finishes!L71=Finishes!$W$6,"0",IF(Finishes!L71=Finishes!$W$7,"0",IF(Finishes!L71=Finishes!$W$7,"0",IF(Finishes!L71=Finishes!$W$8,"0",+Finishes!$V71-Finishes!L71+1))))))</f>
        <v>5</v>
      </c>
      <c r="M62" s="25" t="str">
        <f>IF(Finishes!M71=Finishes!$W$4,"0",IF(Finishes!M71=Finishes!$W$5,"0",IF(Finishes!M71=Finishes!$W$6,"0",IF(Finishes!M71=Finishes!$W$7,"0",IF(Finishes!M71=Finishes!$W$7,"0",IF(Finishes!M71=Finishes!$W$8,"0",+Finishes!$V71-Finishes!M71+1))))))</f>
        <v>0</v>
      </c>
      <c r="N62" s="25" t="str">
        <f>IF(Finishes!N71=Finishes!$W$4,"0",IF(Finishes!N71=Finishes!$W$5,"0",IF(Finishes!N71=Finishes!$W$6,"0",IF(Finishes!N71=Finishes!$W$7,"0",IF(Finishes!N71=Finishes!$W$7,"0",IF(Finishes!N71=Finishes!$W$8,"0",+Finishes!$V71-Finishes!N71+1))))))</f>
        <v>0</v>
      </c>
      <c r="O62" s="33" t="str">
        <f>IF(Finishes!P71=Finishes!$W$4,"0",IF(Finishes!P71=Finishes!$W$5,"0",IF(Finishes!P71=Finishes!$W$6,"0",IF(Finishes!P71=Finishes!$W$7,"0",IF(Finishes!P71=Finishes!$W$7,"0",IF(Finishes!P71=Finishes!$W$8,"0",+Finishes!$V71-Finishes!P71+1))))))</f>
        <v>0</v>
      </c>
      <c r="P62" s="33" t="str">
        <f>IF(Finishes!Q71=Finishes!$W$4,"0",IF(Finishes!Q71=Finishes!$W$5,"0",IF(Finishes!Q71=Finishes!$W$6,"0",IF(Finishes!Q71=Finishes!$W$7,"0",IF(Finishes!Q71=Finishes!$W$7,"0",IF(Finishes!Q71=Finishes!$W$8,"0",+Finishes!$V71-Finishes!Q71+1))))))</f>
        <v>0</v>
      </c>
      <c r="Q62" s="10">
        <f t="shared" si="4"/>
        <v>9</v>
      </c>
    </row>
    <row r="63" spans="1:17">
      <c r="A63" s="40">
        <v>61</v>
      </c>
      <c r="B63" s="13">
        <f>Finishes!B72</f>
        <v>39188</v>
      </c>
      <c r="C63" s="25">
        <f>IF(Finishes!C72=Finishes!$W$4,"0",IF(Finishes!C72=Finishes!$W$5,"0",IF(Finishes!C72=Finishes!$W$6,"0",IF(Finishes!C72=Finishes!$W$7,"0",IF(Finishes!C72=Finishes!$W$7,"0",IF(Finishes!C72=Finishes!$W$8,"0",+Finishes!$V72-Finishes!C72+1))))))</f>
        <v>9</v>
      </c>
      <c r="D63" s="25">
        <f>IF(Finishes!D72=Finishes!$W$4,"0",IF(Finishes!D72=Finishes!$W$5,"0",IF(Finishes!D72=Finishes!$W$6,"0",IF(Finishes!D72=Finishes!$W$7,"0",IF(Finishes!D72=Finishes!$W$7,"0",IF(Finishes!D72=Finishes!$W$8,"0",+Finishes!$V72-Finishes!D72+1))))))</f>
        <v>5</v>
      </c>
      <c r="E63" s="25">
        <f>IF(Finishes!E72=Finishes!$W$4,"0",IF(Finishes!E72=Finishes!$W$5,"0",IF(Finishes!E72=Finishes!$W$6,"0",IF(Finishes!E72=Finishes!$W$7,"0",IF(Finishes!E72=Finishes!$W$7,"0",IF(Finishes!E72=Finishes!$W$8,"0",+Finishes!$V72-Finishes!E72+1))))))</f>
        <v>3</v>
      </c>
      <c r="F63" s="25">
        <f>IF(Finishes!F72=Finishes!$W$4,"0",IF(Finishes!F72=Finishes!$W$5,"0",IF(Finishes!F72=Finishes!$W$6,"0",IF(Finishes!F72=Finishes!$W$7,"0",IF(Finishes!F72=Finishes!$W$7,"0",IF(Finishes!F72=Finishes!$W$8,"0",+Finishes!$V72-Finishes!F72+1))))))</f>
        <v>4</v>
      </c>
      <c r="G63" s="25">
        <f>IF(Finishes!G72=Finishes!$W$4,"0",IF(Finishes!G72=Finishes!$W$5,"0",IF(Finishes!G72=Finishes!$W$6,"0",IF(Finishes!G72=Finishes!$W$7,"0",IF(Finishes!G72=Finishes!$W$7,"0",IF(Finishes!G72=Finishes!$W$8,"0",+Finishes!$V72-Finishes!G72+1))))))</f>
        <v>1</v>
      </c>
      <c r="H63" s="25" t="str">
        <f>IF(Finishes!H72=Finishes!$W$4,"0",IF(Finishes!H72=Finishes!$W$5,"0",IF(Finishes!H72=Finishes!$W$6,"0",IF(Finishes!H72=Finishes!$W$7,"0",IF(Finishes!H72=Finishes!$W$7,"0",IF(Finishes!H72=Finishes!$W$8,"0",+Finishes!$V72-Finishes!H72+1))))))</f>
        <v>0</v>
      </c>
      <c r="I63" s="25">
        <f>IF(Finishes!I72=Finishes!$W$4,"0",IF(Finishes!I72=Finishes!$W$5,"0",IF(Finishes!I72=Finishes!$W$6,"0",IF(Finishes!I72=Finishes!$W$7,"0",IF(Finishes!I72=Finishes!$W$7,"0",IF(Finishes!I72=Finishes!$W$8,"0",+Finishes!$V72-Finishes!I72+1))))))</f>
        <v>2</v>
      </c>
      <c r="J63" s="25">
        <f>IF(Finishes!J72=Finishes!$W$4,"0",IF(Finishes!J72=Finishes!$W$5,"0",IF(Finishes!J72=Finishes!$W$6,"0",IF(Finishes!J72=Finishes!$W$7,"0",IF(Finishes!J72=Finishes!$W$7,"0",IF(Finishes!J72=Finishes!$W$8,"0",+Finishes!$V72-Finishes!J72+1))))))</f>
        <v>8</v>
      </c>
      <c r="K63" s="25">
        <f>IF(Finishes!K72=Finishes!$W$4,"0",IF(Finishes!K72=Finishes!$W$5,"0",IF(Finishes!K72=Finishes!$W$6,"0",IF(Finishes!K72=Finishes!$W$7,"0",IF(Finishes!K72=Finishes!$W$7,"0",IF(Finishes!K72=Finishes!$W$8,"0",+Finishes!$V72-Finishes!K72+1))))))</f>
        <v>7</v>
      </c>
      <c r="L63" s="25">
        <f>IF(Finishes!L72=Finishes!$W$4,"0",IF(Finishes!L72=Finishes!$W$5,"0",IF(Finishes!L72=Finishes!$W$6,"0",IF(Finishes!L72=Finishes!$W$7,"0",IF(Finishes!L72=Finishes!$W$7,"0",IF(Finishes!L72=Finishes!$W$8,"0",+Finishes!$V72-Finishes!L72+1))))))</f>
        <v>6</v>
      </c>
      <c r="M63" s="25" t="str">
        <f>IF(Finishes!M72=Finishes!$W$4,"0",IF(Finishes!M72=Finishes!$W$5,"0",IF(Finishes!M72=Finishes!$W$6,"0",IF(Finishes!M72=Finishes!$W$7,"0",IF(Finishes!M72=Finishes!$W$7,"0",IF(Finishes!M72=Finishes!$W$8,"0",+Finishes!$V72-Finishes!M72+1))))))</f>
        <v>0</v>
      </c>
      <c r="N63" s="25" t="str">
        <f>IF(Finishes!N72=Finishes!$W$4,"0",IF(Finishes!N72=Finishes!$W$5,"0",IF(Finishes!N72=Finishes!$W$6,"0",IF(Finishes!N72=Finishes!$W$7,"0",IF(Finishes!N72=Finishes!$W$7,"0",IF(Finishes!N72=Finishes!$W$8,"0",+Finishes!$V72-Finishes!N72+1))))))</f>
        <v>0</v>
      </c>
      <c r="O63" s="33" t="str">
        <f>IF(Finishes!P72=Finishes!$W$4,"0",IF(Finishes!P72=Finishes!$W$5,"0",IF(Finishes!P72=Finishes!$W$6,"0",IF(Finishes!P72=Finishes!$W$7,"0",IF(Finishes!P72=Finishes!$W$7,"0",IF(Finishes!P72=Finishes!$W$8,"0",+Finishes!$V72-Finishes!P72+1))))))</f>
        <v>0</v>
      </c>
      <c r="P63" s="33" t="str">
        <f>IF(Finishes!Q72=Finishes!$W$4,"0",IF(Finishes!Q72=Finishes!$W$5,"0",IF(Finishes!Q72=Finishes!$W$6,"0",IF(Finishes!Q72=Finishes!$W$7,"0",IF(Finishes!Q72=Finishes!$W$7,"0",IF(Finishes!Q72=Finishes!$W$8,"0",+Finishes!$V72-Finishes!Q72+1))))))</f>
        <v>0</v>
      </c>
      <c r="Q63" s="10">
        <f t="shared" ref="Q63:Q71" si="5">COUNT(C63:P63)</f>
        <v>9</v>
      </c>
    </row>
    <row r="64" spans="1:17">
      <c r="A64" s="40">
        <v>62</v>
      </c>
      <c r="B64" s="13">
        <f>Finishes!B73</f>
        <v>39188</v>
      </c>
      <c r="C64" s="25">
        <f>IF(Finishes!C73=Finishes!$W$4,"0",IF(Finishes!C73=Finishes!$W$5,"0",IF(Finishes!C73=Finishes!$W$6,"0",IF(Finishes!C73=Finishes!$W$7,"0",IF(Finishes!C73=Finishes!$W$7,"0",IF(Finishes!C73=Finishes!$W$8,"0",+Finishes!$V73-Finishes!C73+1))))))</f>
        <v>9</v>
      </c>
      <c r="D64" s="25">
        <f>IF(Finishes!D73=Finishes!$W$4,"0",IF(Finishes!D73=Finishes!$W$5,"0",IF(Finishes!D73=Finishes!$W$6,"0",IF(Finishes!D73=Finishes!$W$7,"0",IF(Finishes!D73=Finishes!$W$7,"0",IF(Finishes!D73=Finishes!$W$8,"0",+Finishes!$V73-Finishes!D73+1))))))</f>
        <v>7</v>
      </c>
      <c r="E64" s="25">
        <f>IF(Finishes!E73=Finishes!$W$4,"0",IF(Finishes!E73=Finishes!$W$5,"0",IF(Finishes!E73=Finishes!$W$6,"0",IF(Finishes!E73=Finishes!$W$7,"0",IF(Finishes!E73=Finishes!$W$7,"0",IF(Finishes!E73=Finishes!$W$8,"0",+Finishes!$V73-Finishes!E73+1))))))</f>
        <v>6</v>
      </c>
      <c r="F64" s="25">
        <f>IF(Finishes!F73=Finishes!$W$4,"0",IF(Finishes!F73=Finishes!$W$5,"0",IF(Finishes!F73=Finishes!$W$6,"0",IF(Finishes!F73=Finishes!$W$7,"0",IF(Finishes!F73=Finishes!$W$7,"0",IF(Finishes!F73=Finishes!$W$8,"0",+Finishes!$V73-Finishes!F73+1))))))</f>
        <v>3</v>
      </c>
      <c r="G64" s="25">
        <f>IF(Finishes!G73=Finishes!$W$4,"0",IF(Finishes!G73=Finishes!$W$5,"0",IF(Finishes!G73=Finishes!$W$6,"0",IF(Finishes!G73=Finishes!$W$7,"0",IF(Finishes!G73=Finishes!$W$7,"0",IF(Finishes!G73=Finishes!$W$8,"0",+Finishes!$V73-Finishes!G73+1))))))</f>
        <v>1</v>
      </c>
      <c r="H64" s="25" t="str">
        <f>IF(Finishes!H73=Finishes!$W$4,"0",IF(Finishes!H73=Finishes!$W$5,"0",IF(Finishes!H73=Finishes!$W$6,"0",IF(Finishes!H73=Finishes!$W$7,"0",IF(Finishes!H73=Finishes!$W$7,"0",IF(Finishes!H73=Finishes!$W$8,"0",+Finishes!$V73-Finishes!H73+1))))))</f>
        <v>0</v>
      </c>
      <c r="I64" s="25">
        <f>IF(Finishes!I73=Finishes!$W$4,"0",IF(Finishes!I73=Finishes!$W$5,"0",IF(Finishes!I73=Finishes!$W$6,"0",IF(Finishes!I73=Finishes!$W$7,"0",IF(Finishes!I73=Finishes!$W$7,"0",IF(Finishes!I73=Finishes!$W$8,"0",+Finishes!$V73-Finishes!I73+1))))))</f>
        <v>2</v>
      </c>
      <c r="J64" s="25">
        <f>IF(Finishes!J73=Finishes!$W$4,"0",IF(Finishes!J73=Finishes!$W$5,"0",IF(Finishes!J73=Finishes!$W$6,"0",IF(Finishes!J73=Finishes!$W$7,"0",IF(Finishes!J73=Finishes!$W$7,"0",IF(Finishes!J73=Finishes!$W$8,"0",+Finishes!$V73-Finishes!J73+1))))))</f>
        <v>8</v>
      </c>
      <c r="K64" s="25">
        <f>IF(Finishes!K73=Finishes!$W$4,"0",IF(Finishes!K73=Finishes!$W$5,"0",IF(Finishes!K73=Finishes!$W$6,"0",IF(Finishes!K73=Finishes!$W$7,"0",IF(Finishes!K73=Finishes!$W$7,"0",IF(Finishes!K73=Finishes!$W$8,"0",+Finishes!$V73-Finishes!K73+1))))))</f>
        <v>4</v>
      </c>
      <c r="L64" s="25">
        <f>IF(Finishes!L73=Finishes!$W$4,"0",IF(Finishes!L73=Finishes!$W$5,"0",IF(Finishes!L73=Finishes!$W$6,"0",IF(Finishes!L73=Finishes!$W$7,"0",IF(Finishes!L73=Finishes!$W$7,"0",IF(Finishes!L73=Finishes!$W$8,"0",+Finishes!$V73-Finishes!L73+1))))))</f>
        <v>5</v>
      </c>
      <c r="M64" s="25" t="str">
        <f>IF(Finishes!M73=Finishes!$W$4,"0",IF(Finishes!M73=Finishes!$W$5,"0",IF(Finishes!M73=Finishes!$W$6,"0",IF(Finishes!M73=Finishes!$W$7,"0",IF(Finishes!M73=Finishes!$W$7,"0",IF(Finishes!M73=Finishes!$W$8,"0",+Finishes!$V73-Finishes!M73+1))))))</f>
        <v>0</v>
      </c>
      <c r="N64" s="25" t="str">
        <f>IF(Finishes!N73=Finishes!$W$4,"0",IF(Finishes!N73=Finishes!$W$5,"0",IF(Finishes!N73=Finishes!$W$6,"0",IF(Finishes!N73=Finishes!$W$7,"0",IF(Finishes!N73=Finishes!$W$7,"0",IF(Finishes!N73=Finishes!$W$8,"0",+Finishes!$V73-Finishes!N73+1))))))</f>
        <v>0</v>
      </c>
      <c r="O64" s="33" t="str">
        <f>IF(Finishes!P73=Finishes!$W$4,"0",IF(Finishes!P73=Finishes!$W$5,"0",IF(Finishes!P73=Finishes!$W$6,"0",IF(Finishes!P73=Finishes!$W$7,"0",IF(Finishes!P73=Finishes!$W$7,"0",IF(Finishes!P73=Finishes!$W$8,"0",+Finishes!$V73-Finishes!P73+1))))))</f>
        <v>0</v>
      </c>
      <c r="P64" s="33" t="str">
        <f>IF(Finishes!Q73=Finishes!$W$4,"0",IF(Finishes!Q73=Finishes!$W$5,"0",IF(Finishes!Q73=Finishes!$W$6,"0",IF(Finishes!Q73=Finishes!$W$7,"0",IF(Finishes!Q73=Finishes!$W$7,"0",IF(Finishes!Q73=Finishes!$W$8,"0",+Finishes!$V73-Finishes!Q73+1))))))</f>
        <v>0</v>
      </c>
      <c r="Q64" s="10">
        <f t="shared" si="5"/>
        <v>9</v>
      </c>
    </row>
    <row r="65" spans="1:17">
      <c r="A65" s="40">
        <v>63</v>
      </c>
      <c r="B65" s="13">
        <f>Finishes!B74</f>
        <v>39188</v>
      </c>
      <c r="C65" s="25">
        <f>IF(Finishes!C74=Finishes!$W$4,"0",IF(Finishes!C74=Finishes!$W$5,"0",IF(Finishes!C74=Finishes!$W$6,"0",IF(Finishes!C74=Finishes!$W$7,"0",IF(Finishes!C74=Finishes!$W$7,"0",IF(Finishes!C74=Finishes!$W$8,"0",+Finishes!$V74-Finishes!C74+1))))))</f>
        <v>9</v>
      </c>
      <c r="D65" s="25">
        <f>IF(Finishes!D74=Finishes!$W$4,"0",IF(Finishes!D74=Finishes!$W$5,"0",IF(Finishes!D74=Finishes!$W$6,"0",IF(Finishes!D74=Finishes!$W$7,"0",IF(Finishes!D74=Finishes!$W$7,"0",IF(Finishes!D74=Finishes!$W$8,"0",+Finishes!$V74-Finishes!D74+1))))))</f>
        <v>6</v>
      </c>
      <c r="E65" s="25">
        <f>IF(Finishes!E74=Finishes!$W$4,"0",IF(Finishes!E74=Finishes!$W$5,"0",IF(Finishes!E74=Finishes!$W$6,"0",IF(Finishes!E74=Finishes!$W$7,"0",IF(Finishes!E74=Finishes!$W$7,"0",IF(Finishes!E74=Finishes!$W$8,"0",+Finishes!$V74-Finishes!E74+1))))))</f>
        <v>5</v>
      </c>
      <c r="F65" s="25">
        <f>IF(Finishes!F74=Finishes!$W$4,"0",IF(Finishes!F74=Finishes!$W$5,"0",IF(Finishes!F74=Finishes!$W$6,"0",IF(Finishes!F74=Finishes!$W$7,"0",IF(Finishes!F74=Finishes!$W$7,"0",IF(Finishes!F74=Finishes!$W$8,"0",+Finishes!$V74-Finishes!F74+1))))))</f>
        <v>4</v>
      </c>
      <c r="G65" s="25">
        <f>IF(Finishes!G74=Finishes!$W$4,"0",IF(Finishes!G74=Finishes!$W$5,"0",IF(Finishes!G74=Finishes!$W$6,"0",IF(Finishes!G74=Finishes!$W$7,"0",IF(Finishes!G74=Finishes!$W$7,"0",IF(Finishes!G74=Finishes!$W$8,"0",+Finishes!$V74-Finishes!G74+1))))))</f>
        <v>3</v>
      </c>
      <c r="H65" s="25" t="str">
        <f>IF(Finishes!H74=Finishes!$W$4,"0",IF(Finishes!H74=Finishes!$W$5,"0",IF(Finishes!H74=Finishes!$W$6,"0",IF(Finishes!H74=Finishes!$W$7,"0",IF(Finishes!H74=Finishes!$W$7,"0",IF(Finishes!H74=Finishes!$W$8,"0",+Finishes!$V74-Finishes!H74+1))))))</f>
        <v>0</v>
      </c>
      <c r="I65" s="25">
        <f>IF(Finishes!I74=Finishes!$W$4,"0",IF(Finishes!I74=Finishes!$W$5,"0",IF(Finishes!I74=Finishes!$W$6,"0",IF(Finishes!I74=Finishes!$W$7,"0",IF(Finishes!I74=Finishes!$W$7,"0",IF(Finishes!I74=Finishes!$W$8,"0",+Finishes!$V74-Finishes!I74+1))))))</f>
        <v>1</v>
      </c>
      <c r="J65" s="25">
        <f>IF(Finishes!J74=Finishes!$W$4,"0",IF(Finishes!J74=Finishes!$W$5,"0",IF(Finishes!J74=Finishes!$W$6,"0",IF(Finishes!J74=Finishes!$W$7,"0",IF(Finishes!J74=Finishes!$W$7,"0",IF(Finishes!J74=Finishes!$W$8,"0",+Finishes!$V74-Finishes!J74+1))))))</f>
        <v>7</v>
      </c>
      <c r="K65" s="25">
        <f>IF(Finishes!K74=Finishes!$W$4,"0",IF(Finishes!K74=Finishes!$W$5,"0",IF(Finishes!K74=Finishes!$W$6,"0",IF(Finishes!K74=Finishes!$W$7,"0",IF(Finishes!K74=Finishes!$W$7,"0",IF(Finishes!K74=Finishes!$W$8,"0",+Finishes!$V74-Finishes!K74+1))))))</f>
        <v>2</v>
      </c>
      <c r="L65" s="25">
        <f>IF(Finishes!L74=Finishes!$W$4,"0",IF(Finishes!L74=Finishes!$W$5,"0",IF(Finishes!L74=Finishes!$W$6,"0",IF(Finishes!L74=Finishes!$W$7,"0",IF(Finishes!L74=Finishes!$W$7,"0",IF(Finishes!L74=Finishes!$W$8,"0",+Finishes!$V74-Finishes!L74+1))))))</f>
        <v>8</v>
      </c>
      <c r="M65" s="25" t="str">
        <f>IF(Finishes!M74=Finishes!$W$4,"0",IF(Finishes!M74=Finishes!$W$5,"0",IF(Finishes!M74=Finishes!$W$6,"0",IF(Finishes!M74=Finishes!$W$7,"0",IF(Finishes!M74=Finishes!$W$7,"0",IF(Finishes!M74=Finishes!$W$8,"0",+Finishes!$V74-Finishes!M74+1))))))</f>
        <v>0</v>
      </c>
      <c r="N65" s="25" t="str">
        <f>IF(Finishes!N74=Finishes!$W$4,"0",IF(Finishes!N74=Finishes!$W$5,"0",IF(Finishes!N74=Finishes!$W$6,"0",IF(Finishes!N74=Finishes!$W$7,"0",IF(Finishes!N74=Finishes!$W$7,"0",IF(Finishes!N74=Finishes!$W$8,"0",+Finishes!$V74-Finishes!N74+1))))))</f>
        <v>0</v>
      </c>
      <c r="O65" s="33" t="str">
        <f>IF(Finishes!P74=Finishes!$W$4,"0",IF(Finishes!P74=Finishes!$W$5,"0",IF(Finishes!P74=Finishes!$W$6,"0",IF(Finishes!P74=Finishes!$W$7,"0",IF(Finishes!P74=Finishes!$W$7,"0",IF(Finishes!P74=Finishes!$W$8,"0",+Finishes!$V74-Finishes!P74+1))))))</f>
        <v>0</v>
      </c>
      <c r="P65" s="33" t="str">
        <f>IF(Finishes!Q74=Finishes!$W$4,"0",IF(Finishes!Q74=Finishes!$W$5,"0",IF(Finishes!Q74=Finishes!$W$6,"0",IF(Finishes!Q74=Finishes!$W$7,"0",IF(Finishes!Q74=Finishes!$W$7,"0",IF(Finishes!Q74=Finishes!$W$8,"0",+Finishes!$V74-Finishes!Q74+1))))))</f>
        <v>0</v>
      </c>
      <c r="Q65" s="10">
        <f t="shared" si="5"/>
        <v>9</v>
      </c>
    </row>
    <row r="66" spans="1:17">
      <c r="A66" s="40">
        <v>64</v>
      </c>
      <c r="B66" s="13">
        <f>Finishes!B75</f>
        <v>39188</v>
      </c>
      <c r="C66" s="25">
        <f>IF(Finishes!C75=Finishes!$W$4,"0",IF(Finishes!C75=Finishes!$W$5,"0",IF(Finishes!C75=Finishes!$W$6,"0",IF(Finishes!C75=Finishes!$W$7,"0",IF(Finishes!C75=Finishes!$W$7,"0",IF(Finishes!C75=Finishes!$W$8,"0",+Finishes!$V75-Finishes!C75+1))))))</f>
        <v>9</v>
      </c>
      <c r="D66" s="25">
        <f>IF(Finishes!D75=Finishes!$W$4,"0",IF(Finishes!D75=Finishes!$W$5,"0",IF(Finishes!D75=Finishes!$W$6,"0",IF(Finishes!D75=Finishes!$W$7,"0",IF(Finishes!D75=Finishes!$W$7,"0",IF(Finishes!D75=Finishes!$W$8,"0",+Finishes!$V75-Finishes!D75+1))))))</f>
        <v>7</v>
      </c>
      <c r="E66" s="25">
        <f>IF(Finishes!E75=Finishes!$W$4,"0",IF(Finishes!E75=Finishes!$W$5,"0",IF(Finishes!E75=Finishes!$W$6,"0",IF(Finishes!E75=Finishes!$W$7,"0",IF(Finishes!E75=Finishes!$W$7,"0",IF(Finishes!E75=Finishes!$W$8,"0",+Finishes!$V75-Finishes!E75+1))))))</f>
        <v>5</v>
      </c>
      <c r="F66" s="25">
        <f>IF(Finishes!F75=Finishes!$W$4,"0",IF(Finishes!F75=Finishes!$W$5,"0",IF(Finishes!F75=Finishes!$W$6,"0",IF(Finishes!F75=Finishes!$W$7,"0",IF(Finishes!F75=Finishes!$W$7,"0",IF(Finishes!F75=Finishes!$W$8,"0",+Finishes!$V75-Finishes!F75+1))))))</f>
        <v>3</v>
      </c>
      <c r="G66" s="25">
        <f>IF(Finishes!G75=Finishes!$W$4,"0",IF(Finishes!G75=Finishes!$W$5,"0",IF(Finishes!G75=Finishes!$W$6,"0",IF(Finishes!G75=Finishes!$W$7,"0",IF(Finishes!G75=Finishes!$W$7,"0",IF(Finishes!G75=Finishes!$W$8,"0",+Finishes!$V75-Finishes!G75+1))))))</f>
        <v>4</v>
      </c>
      <c r="H66" s="25" t="str">
        <f>IF(Finishes!H75=Finishes!$W$4,"0",IF(Finishes!H75=Finishes!$W$5,"0",IF(Finishes!H75=Finishes!$W$6,"0",IF(Finishes!H75=Finishes!$W$7,"0",IF(Finishes!H75=Finishes!$W$7,"0",IF(Finishes!H75=Finishes!$W$8,"0",+Finishes!$V75-Finishes!H75+1))))))</f>
        <v>0</v>
      </c>
      <c r="I66" s="25">
        <f>IF(Finishes!I75=Finishes!$W$4,"0",IF(Finishes!I75=Finishes!$W$5,"0",IF(Finishes!I75=Finishes!$W$6,"0",IF(Finishes!I75=Finishes!$W$7,"0",IF(Finishes!I75=Finishes!$W$7,"0",IF(Finishes!I75=Finishes!$W$8,"0",+Finishes!$V75-Finishes!I75+1))))))</f>
        <v>1</v>
      </c>
      <c r="J66" s="25">
        <f>IF(Finishes!J75=Finishes!$W$4,"0",IF(Finishes!J75=Finishes!$W$5,"0",IF(Finishes!J75=Finishes!$W$6,"0",IF(Finishes!J75=Finishes!$W$7,"0",IF(Finishes!J75=Finishes!$W$7,"0",IF(Finishes!J75=Finishes!$W$8,"0",+Finishes!$V75-Finishes!J75+1))))))</f>
        <v>6</v>
      </c>
      <c r="K66" s="25">
        <f>IF(Finishes!K75=Finishes!$W$4,"0",IF(Finishes!K75=Finishes!$W$5,"0",IF(Finishes!K75=Finishes!$W$6,"0",IF(Finishes!K75=Finishes!$W$7,"0",IF(Finishes!K75=Finishes!$W$7,"0",IF(Finishes!K75=Finishes!$W$8,"0",+Finishes!$V75-Finishes!K75+1))))))</f>
        <v>2</v>
      </c>
      <c r="L66" s="25">
        <f>IF(Finishes!L75=Finishes!$W$4,"0",IF(Finishes!L75=Finishes!$W$5,"0",IF(Finishes!L75=Finishes!$W$6,"0",IF(Finishes!L75=Finishes!$W$7,"0",IF(Finishes!L75=Finishes!$W$7,"0",IF(Finishes!L75=Finishes!$W$8,"0",+Finishes!$V75-Finishes!L75+1))))))</f>
        <v>8</v>
      </c>
      <c r="M66" s="25" t="str">
        <f>IF(Finishes!M75=Finishes!$W$4,"0",IF(Finishes!M75=Finishes!$W$5,"0",IF(Finishes!M75=Finishes!$W$6,"0",IF(Finishes!M75=Finishes!$W$7,"0",IF(Finishes!M75=Finishes!$W$7,"0",IF(Finishes!M75=Finishes!$W$8,"0",+Finishes!$V75-Finishes!M75+1))))))</f>
        <v>0</v>
      </c>
      <c r="N66" s="25" t="str">
        <f>IF(Finishes!N75=Finishes!$W$4,"0",IF(Finishes!N75=Finishes!$W$5,"0",IF(Finishes!N75=Finishes!$W$6,"0",IF(Finishes!N75=Finishes!$W$7,"0",IF(Finishes!N75=Finishes!$W$7,"0",IF(Finishes!N75=Finishes!$W$8,"0",+Finishes!$V75-Finishes!N75+1))))))</f>
        <v>0</v>
      </c>
      <c r="O66" s="33" t="str">
        <f>IF(Finishes!P75=Finishes!$W$4,"0",IF(Finishes!P75=Finishes!$W$5,"0",IF(Finishes!P75=Finishes!$W$6,"0",IF(Finishes!P75=Finishes!$W$7,"0",IF(Finishes!P75=Finishes!$W$7,"0",IF(Finishes!P75=Finishes!$W$8,"0",+Finishes!$V75-Finishes!P75+1))))))</f>
        <v>0</v>
      </c>
      <c r="P66" s="33" t="str">
        <f>IF(Finishes!Q75=Finishes!$W$4,"0",IF(Finishes!Q75=Finishes!$W$5,"0",IF(Finishes!Q75=Finishes!$W$6,"0",IF(Finishes!Q75=Finishes!$W$7,"0",IF(Finishes!Q75=Finishes!$W$7,"0",IF(Finishes!Q75=Finishes!$W$8,"0",+Finishes!$V75-Finishes!Q75+1))))))</f>
        <v>0</v>
      </c>
      <c r="Q66" s="10">
        <f t="shared" si="5"/>
        <v>9</v>
      </c>
    </row>
    <row r="67" spans="1:17">
      <c r="A67" s="40">
        <v>65</v>
      </c>
      <c r="B67" s="13">
        <f>Finishes!B76</f>
        <v>39188</v>
      </c>
      <c r="C67" s="25">
        <f>IF(Finishes!C76=Finishes!$W$4,"0",IF(Finishes!C76=Finishes!$W$5,"0",IF(Finishes!C76=Finishes!$W$6,"0",IF(Finishes!C76=Finishes!$W$7,"0",IF(Finishes!C76=Finishes!$W$7,"0",IF(Finishes!C76=Finishes!$W$8,"0",+Finishes!$V76-Finishes!C76+1))))))</f>
        <v>6</v>
      </c>
      <c r="D67" s="25">
        <f>IF(Finishes!D76=Finishes!$W$4,"0",IF(Finishes!D76=Finishes!$W$5,"0",IF(Finishes!D76=Finishes!$W$6,"0",IF(Finishes!D76=Finishes!$W$7,"0",IF(Finishes!D76=Finishes!$W$7,"0",IF(Finishes!D76=Finishes!$W$8,"0",+Finishes!$V76-Finishes!D76+1))))))</f>
        <v>3</v>
      </c>
      <c r="E67" s="25">
        <f>IF(Finishes!E76=Finishes!$W$4,"0",IF(Finishes!E76=Finishes!$W$5,"0",IF(Finishes!E76=Finishes!$W$6,"0",IF(Finishes!E76=Finishes!$W$7,"0",IF(Finishes!E76=Finishes!$W$7,"0",IF(Finishes!E76=Finishes!$W$8,"0",+Finishes!$V76-Finishes!E76+1))))))</f>
        <v>8</v>
      </c>
      <c r="F67" s="25">
        <f>IF(Finishes!F76=Finishes!$W$4,"0",IF(Finishes!F76=Finishes!$W$5,"0",IF(Finishes!F76=Finishes!$W$6,"0",IF(Finishes!F76=Finishes!$W$7,"0",IF(Finishes!F76=Finishes!$W$7,"0",IF(Finishes!F76=Finishes!$W$8,"0",+Finishes!$V76-Finishes!F76+1))))))</f>
        <v>2</v>
      </c>
      <c r="G67" s="25">
        <f>IF(Finishes!G76=Finishes!$W$4,"0",IF(Finishes!G76=Finishes!$W$5,"0",IF(Finishes!G76=Finishes!$W$6,"0",IF(Finishes!G76=Finishes!$W$7,"0",IF(Finishes!G76=Finishes!$W$7,"0",IF(Finishes!G76=Finishes!$W$8,"0",+Finishes!$V76-Finishes!G76+1))))))</f>
        <v>5</v>
      </c>
      <c r="H67" s="25" t="str">
        <f>IF(Finishes!H76=Finishes!$W$4,"0",IF(Finishes!H76=Finishes!$W$5,"0",IF(Finishes!H76=Finishes!$W$6,"0",IF(Finishes!H76=Finishes!$W$7,"0",IF(Finishes!H76=Finishes!$W$7,"0",IF(Finishes!H76=Finishes!$W$8,"0",+Finishes!$V76-Finishes!H76+1))))))</f>
        <v>0</v>
      </c>
      <c r="I67" s="25">
        <f>IF(Finishes!I76=Finishes!$W$4,"0",IF(Finishes!I76=Finishes!$W$5,"0",IF(Finishes!I76=Finishes!$W$6,"0",IF(Finishes!I76=Finishes!$W$7,"0",IF(Finishes!I76=Finishes!$W$7,"0",IF(Finishes!I76=Finishes!$W$8,"0",+Finishes!$V76-Finishes!I76+1))))))</f>
        <v>1</v>
      </c>
      <c r="J67" s="25" t="str">
        <f>IF(Finishes!J76=Finishes!$W$4,"0",IF(Finishes!J76=Finishes!$W$5,"0",IF(Finishes!J76=Finishes!$W$6,"0",IF(Finishes!J76=Finishes!$W$7,"0",IF(Finishes!J76=Finishes!$W$7,"0",IF(Finishes!J76=Finishes!$W$8,"0",+Finishes!$V76-Finishes!J76+1))))))</f>
        <v>0</v>
      </c>
      <c r="K67" s="25">
        <f>IF(Finishes!K76=Finishes!$W$4,"0",IF(Finishes!K76=Finishes!$W$5,"0",IF(Finishes!K76=Finishes!$W$6,"0",IF(Finishes!K76=Finishes!$W$7,"0",IF(Finishes!K76=Finishes!$W$7,"0",IF(Finishes!K76=Finishes!$W$8,"0",+Finishes!$V76-Finishes!K76+1))))))</f>
        <v>4</v>
      </c>
      <c r="L67" s="25">
        <f>IF(Finishes!L76=Finishes!$W$4,"0",IF(Finishes!L76=Finishes!$W$5,"0",IF(Finishes!L76=Finishes!$W$6,"0",IF(Finishes!L76=Finishes!$W$7,"0",IF(Finishes!L76=Finishes!$W$7,"0",IF(Finishes!L76=Finishes!$W$8,"0",+Finishes!$V76-Finishes!L76+1))))))</f>
        <v>7</v>
      </c>
      <c r="M67" s="25" t="str">
        <f>IF(Finishes!M76=Finishes!$W$4,"0",IF(Finishes!M76=Finishes!$W$5,"0",IF(Finishes!M76=Finishes!$W$6,"0",IF(Finishes!M76=Finishes!$W$7,"0",IF(Finishes!M76=Finishes!$W$7,"0",IF(Finishes!M76=Finishes!$W$8,"0",+Finishes!$V76-Finishes!M76+1))))))</f>
        <v>0</v>
      </c>
      <c r="N67" s="25" t="str">
        <f>IF(Finishes!N76=Finishes!$W$4,"0",IF(Finishes!N76=Finishes!$W$5,"0",IF(Finishes!N76=Finishes!$W$6,"0",IF(Finishes!N76=Finishes!$W$7,"0",IF(Finishes!N76=Finishes!$W$7,"0",IF(Finishes!N76=Finishes!$W$8,"0",+Finishes!$V76-Finishes!N76+1))))))</f>
        <v>0</v>
      </c>
      <c r="O67" s="33" t="str">
        <f>IF(Finishes!P76=Finishes!$W$4,"0",IF(Finishes!P76=Finishes!$W$5,"0",IF(Finishes!P76=Finishes!$W$6,"0",IF(Finishes!P76=Finishes!$W$7,"0",IF(Finishes!P76=Finishes!$W$7,"0",IF(Finishes!P76=Finishes!$W$8,"0",+Finishes!$V76-Finishes!P76+1))))))</f>
        <v>0</v>
      </c>
      <c r="P67" s="33" t="str">
        <f>IF(Finishes!Q76=Finishes!$W$4,"0",IF(Finishes!Q76=Finishes!$W$5,"0",IF(Finishes!Q76=Finishes!$W$6,"0",IF(Finishes!Q76=Finishes!$W$7,"0",IF(Finishes!Q76=Finishes!$W$7,"0",IF(Finishes!Q76=Finishes!$W$8,"0",+Finishes!$V76-Finishes!Q76+1))))))</f>
        <v>0</v>
      </c>
      <c r="Q67" s="10">
        <f t="shared" si="5"/>
        <v>8</v>
      </c>
    </row>
    <row r="68" spans="1:17">
      <c r="A68" s="40">
        <v>66</v>
      </c>
      <c r="B68" s="13">
        <f>Finishes!B77</f>
        <v>39202</v>
      </c>
      <c r="C68" s="25" t="str">
        <f>IF(Finishes!C77=Finishes!$W$4,"0",IF(Finishes!C77=Finishes!$W$5,"0",IF(Finishes!C77=Finishes!$W$6,"0",IF(Finishes!C77=Finishes!$W$7,"0",IF(Finishes!C77=Finishes!$W$7,"0",IF(Finishes!C77=Finishes!$W$8,"0",+Finishes!$V77-Finishes!C77+1))))))</f>
        <v>0</v>
      </c>
      <c r="D68" s="25">
        <f>IF(Finishes!D77=Finishes!$W$4,"0",IF(Finishes!D77=Finishes!$W$5,"0",IF(Finishes!D77=Finishes!$W$6,"0",IF(Finishes!D77=Finishes!$W$7,"0",IF(Finishes!D77=Finishes!$W$7,"0",IF(Finishes!D77=Finishes!$W$8,"0",+Finishes!$V77-Finishes!D77+1))))))</f>
        <v>9</v>
      </c>
      <c r="E68" s="25">
        <f>IF(Finishes!E77=Finishes!$W$4,"0",IF(Finishes!E77=Finishes!$W$5,"0",IF(Finishes!E77=Finishes!$W$6,"0",IF(Finishes!E77=Finishes!$W$7,"0",IF(Finishes!E77=Finishes!$W$7,"0",IF(Finishes!E77=Finishes!$W$8,"0",+Finishes!$V77-Finishes!E77+1))))))</f>
        <v>6</v>
      </c>
      <c r="F68" s="25">
        <f>IF(Finishes!F77=Finishes!$W$4,"0",IF(Finishes!F77=Finishes!$W$5,"0",IF(Finishes!F77=Finishes!$W$6,"0",IF(Finishes!F77=Finishes!$W$7,"0",IF(Finishes!F77=Finishes!$W$7,"0",IF(Finishes!F77=Finishes!$W$8,"0",+Finishes!$V77-Finishes!F77+1))))))</f>
        <v>8</v>
      </c>
      <c r="G68" s="25">
        <f>IF(Finishes!G77=Finishes!$W$4,"0",IF(Finishes!G77=Finishes!$W$5,"0",IF(Finishes!G77=Finishes!$W$6,"0",IF(Finishes!G77=Finishes!$W$7,"0",IF(Finishes!G77=Finishes!$W$7,"0",IF(Finishes!G77=Finishes!$W$8,"0",+Finishes!$V77-Finishes!G77+1))))))</f>
        <v>5</v>
      </c>
      <c r="H68" s="25">
        <f>IF(Finishes!H77=Finishes!$W$4,"0",IF(Finishes!H77=Finishes!$W$5,"0",IF(Finishes!H77=Finishes!$W$6,"0",IF(Finishes!H77=Finishes!$W$7,"0",IF(Finishes!H77=Finishes!$W$7,"0",IF(Finishes!H77=Finishes!$W$8,"0",+Finishes!$V77-Finishes!H77+1))))))</f>
        <v>4</v>
      </c>
      <c r="I68" s="25">
        <f>IF(Finishes!I77=Finishes!$W$4,"0",IF(Finishes!I77=Finishes!$W$5,"0",IF(Finishes!I77=Finishes!$W$6,"0",IF(Finishes!I77=Finishes!$W$7,"0",IF(Finishes!I77=Finishes!$W$7,"0",IF(Finishes!I77=Finishes!$W$8,"0",+Finishes!$V77-Finishes!I77+1))))))</f>
        <v>2</v>
      </c>
      <c r="J68" s="25" t="str">
        <f>IF(Finishes!J77=Finishes!$W$4,"0",IF(Finishes!J77=Finishes!$W$5,"0",IF(Finishes!J77=Finishes!$W$6,"0",IF(Finishes!J77=Finishes!$W$7,"0",IF(Finishes!J77=Finishes!$W$7,"0",IF(Finishes!J77=Finishes!$W$8,"0",+Finishes!$V77-Finishes!J77+1))))))</f>
        <v>0</v>
      </c>
      <c r="K68" s="25">
        <f>IF(Finishes!K77=Finishes!$W$4,"0",IF(Finishes!K77=Finishes!$W$5,"0",IF(Finishes!K77=Finishes!$W$6,"0",IF(Finishes!K77=Finishes!$W$7,"0",IF(Finishes!K77=Finishes!$W$7,"0",IF(Finishes!K77=Finishes!$W$8,"0",+Finishes!$V77-Finishes!K77+1))))))</f>
        <v>3</v>
      </c>
      <c r="L68" s="25">
        <f>IF(Finishes!L77=Finishes!$W$4,"0",IF(Finishes!L77=Finishes!$W$5,"0",IF(Finishes!L77=Finishes!$W$6,"0",IF(Finishes!L77=Finishes!$W$7,"0",IF(Finishes!L77=Finishes!$W$7,"0",IF(Finishes!L77=Finishes!$W$8,"0",+Finishes!$V77-Finishes!L77+1))))))</f>
        <v>7</v>
      </c>
      <c r="M68" s="25" t="str">
        <f>IF(Finishes!M77=Finishes!$W$4,"0",IF(Finishes!M77=Finishes!$W$5,"0",IF(Finishes!M77=Finishes!$W$6,"0",IF(Finishes!M77=Finishes!$W$7,"0",IF(Finishes!M77=Finishes!$W$7,"0",IF(Finishes!M77=Finishes!$W$8,"0",+Finishes!$V77-Finishes!M77+1))))))</f>
        <v>0</v>
      </c>
      <c r="N68" s="25" t="str">
        <f>IF(Finishes!N77=Finishes!$W$4,"0",IF(Finishes!N77=Finishes!$W$5,"0",IF(Finishes!N77=Finishes!$W$6,"0",IF(Finishes!N77=Finishes!$W$7,"0",IF(Finishes!N77=Finishes!$W$7,"0",IF(Finishes!N77=Finishes!$W$8,"0",+Finishes!$V77-Finishes!N77+1))))))</f>
        <v>0</v>
      </c>
      <c r="O68" s="33" t="str">
        <f>IF(Finishes!P77=Finishes!$W$4,"0",IF(Finishes!P77=Finishes!$W$5,"0",IF(Finishes!P77=Finishes!$W$6,"0",IF(Finishes!P77=Finishes!$W$7,"0",IF(Finishes!P77=Finishes!$W$7,"0",IF(Finishes!P77=Finishes!$W$8,"0",+Finishes!$V77-Finishes!P77+1))))))</f>
        <v>0</v>
      </c>
      <c r="P68" s="33" t="str">
        <f>IF(Finishes!Q77=Finishes!$W$4,"0",IF(Finishes!Q77=Finishes!$W$5,"0",IF(Finishes!Q77=Finishes!$W$6,"0",IF(Finishes!Q77=Finishes!$W$7,"0",IF(Finishes!Q77=Finishes!$W$7,"0",IF(Finishes!Q77=Finishes!$W$8,"0",+Finishes!$V77-Finishes!Q77+1))))))</f>
        <v>0</v>
      </c>
      <c r="Q68" s="10">
        <f t="shared" si="5"/>
        <v>8</v>
      </c>
    </row>
    <row r="69" spans="1:17">
      <c r="A69" s="40">
        <v>67</v>
      </c>
      <c r="B69" s="13">
        <f>Finishes!B78</f>
        <v>39202</v>
      </c>
      <c r="C69" s="25">
        <f>IF(Finishes!C78=Finishes!$W$4,"0",IF(Finishes!C78=Finishes!$W$5,"0",IF(Finishes!C78=Finishes!$W$6,"0",IF(Finishes!C78=Finishes!$W$7,"0",IF(Finishes!C78=Finishes!$W$7,"0",IF(Finishes!C78=Finishes!$W$8,"0",+Finishes!$V78-Finishes!C78+1))))))</f>
        <v>7</v>
      </c>
      <c r="D69" s="25">
        <f>IF(Finishes!D78=Finishes!$W$4,"0",IF(Finishes!D78=Finishes!$W$5,"0",IF(Finishes!D78=Finishes!$W$6,"0",IF(Finishes!D78=Finishes!$W$7,"0",IF(Finishes!D78=Finishes!$W$7,"0",IF(Finishes!D78=Finishes!$W$8,"0",+Finishes!$V78-Finishes!D78+1))))))</f>
        <v>4</v>
      </c>
      <c r="E69" s="25">
        <f>IF(Finishes!E78=Finishes!$W$4,"0",IF(Finishes!E78=Finishes!$W$5,"0",IF(Finishes!E78=Finishes!$W$6,"0",IF(Finishes!E78=Finishes!$W$7,"0",IF(Finishes!E78=Finishes!$W$7,"0",IF(Finishes!E78=Finishes!$W$8,"0",+Finishes!$V78-Finishes!E78+1))))))</f>
        <v>5</v>
      </c>
      <c r="F69" s="25">
        <f>IF(Finishes!F78=Finishes!$W$4,"0",IF(Finishes!F78=Finishes!$W$5,"0",IF(Finishes!F78=Finishes!$W$6,"0",IF(Finishes!F78=Finishes!$W$7,"0",IF(Finishes!F78=Finishes!$W$7,"0",IF(Finishes!F78=Finishes!$W$8,"0",+Finishes!$V78-Finishes!F78+1))))))</f>
        <v>3</v>
      </c>
      <c r="G69" s="25">
        <f>IF(Finishes!G78=Finishes!$W$4,"0",IF(Finishes!G78=Finishes!$W$5,"0",IF(Finishes!G78=Finishes!$W$6,"0",IF(Finishes!G78=Finishes!$W$7,"0",IF(Finishes!G78=Finishes!$W$7,"0",IF(Finishes!G78=Finishes!$W$8,"0",+Finishes!$V78-Finishes!G78+1))))))</f>
        <v>8</v>
      </c>
      <c r="H69" s="25">
        <f>IF(Finishes!H78=Finishes!$W$4,"0",IF(Finishes!H78=Finishes!$W$5,"0",IF(Finishes!H78=Finishes!$W$6,"0",IF(Finishes!H78=Finishes!$W$7,"0",IF(Finishes!H78=Finishes!$W$7,"0",IF(Finishes!H78=Finishes!$W$8,"0",+Finishes!$V78-Finishes!H78+1))))))</f>
        <v>6</v>
      </c>
      <c r="I69" s="25">
        <f>IF(Finishes!I78=Finishes!$W$4,"0",IF(Finishes!I78=Finishes!$W$5,"0",IF(Finishes!I78=Finishes!$W$6,"0",IF(Finishes!I78=Finishes!$W$7,"0",IF(Finishes!I78=Finishes!$W$7,"0",IF(Finishes!I78=Finishes!$W$8,"0",+Finishes!$V78-Finishes!I78+1))))))</f>
        <v>1</v>
      </c>
      <c r="J69" s="25" t="str">
        <f>IF(Finishes!J78=Finishes!$W$4,"0",IF(Finishes!J78=Finishes!$W$5,"0",IF(Finishes!J78=Finishes!$W$6,"0",IF(Finishes!J78=Finishes!$W$7,"0",IF(Finishes!J78=Finishes!$W$7,"0",IF(Finishes!J78=Finishes!$W$8,"0",+Finishes!$V78-Finishes!J78+1))))))</f>
        <v>0</v>
      </c>
      <c r="K69" s="25">
        <f>IF(Finishes!K78=Finishes!$W$4,"0",IF(Finishes!K78=Finishes!$W$5,"0",IF(Finishes!K78=Finishes!$W$6,"0",IF(Finishes!K78=Finishes!$W$7,"0",IF(Finishes!K78=Finishes!$W$7,"0",IF(Finishes!K78=Finishes!$W$8,"0",+Finishes!$V78-Finishes!K78+1))))))</f>
        <v>2</v>
      </c>
      <c r="L69" s="25">
        <f>IF(Finishes!L78=Finishes!$W$4,"0",IF(Finishes!L78=Finishes!$W$5,"0",IF(Finishes!L78=Finishes!$W$6,"0",IF(Finishes!L78=Finishes!$W$7,"0",IF(Finishes!L78=Finishes!$W$7,"0",IF(Finishes!L78=Finishes!$W$8,"0",+Finishes!$V78-Finishes!L78+1))))))</f>
        <v>9</v>
      </c>
      <c r="M69" s="25" t="str">
        <f>IF(Finishes!M78=Finishes!$W$4,"0",IF(Finishes!M78=Finishes!$W$5,"0",IF(Finishes!M78=Finishes!$W$6,"0",IF(Finishes!M78=Finishes!$W$7,"0",IF(Finishes!M78=Finishes!$W$7,"0",IF(Finishes!M78=Finishes!$W$8,"0",+Finishes!$V78-Finishes!M78+1))))))</f>
        <v>0</v>
      </c>
      <c r="N69" s="25" t="str">
        <f>IF(Finishes!N78=Finishes!$W$4,"0",IF(Finishes!N78=Finishes!$W$5,"0",IF(Finishes!N78=Finishes!$W$6,"0",IF(Finishes!N78=Finishes!$W$7,"0",IF(Finishes!N78=Finishes!$W$7,"0",IF(Finishes!N78=Finishes!$W$8,"0",+Finishes!$V78-Finishes!N78+1))))))</f>
        <v>0</v>
      </c>
      <c r="O69" s="33" t="str">
        <f>IF(Finishes!P78=Finishes!$W$4,"0",IF(Finishes!P78=Finishes!$W$5,"0",IF(Finishes!P78=Finishes!$W$6,"0",IF(Finishes!P78=Finishes!$W$7,"0",IF(Finishes!P78=Finishes!$W$7,"0",IF(Finishes!P78=Finishes!$W$8,"0",+Finishes!$V78-Finishes!P78+1))))))</f>
        <v>0</v>
      </c>
      <c r="P69" s="33" t="str">
        <f>IF(Finishes!Q78=Finishes!$W$4,"0",IF(Finishes!Q78=Finishes!$W$5,"0",IF(Finishes!Q78=Finishes!$W$6,"0",IF(Finishes!Q78=Finishes!$W$7,"0",IF(Finishes!Q78=Finishes!$W$7,"0",IF(Finishes!Q78=Finishes!$W$8,"0",+Finishes!$V78-Finishes!Q78+1))))))</f>
        <v>0</v>
      </c>
      <c r="Q69" s="10">
        <f t="shared" si="5"/>
        <v>9</v>
      </c>
    </row>
    <row r="70" spans="1:17">
      <c r="A70" s="40">
        <v>68</v>
      </c>
      <c r="B70" s="13">
        <f>Finishes!B79</f>
        <v>39202</v>
      </c>
      <c r="C70" s="25">
        <f>IF(Finishes!C79=Finishes!$W$4,"0",IF(Finishes!C79=Finishes!$W$5,"0",IF(Finishes!C79=Finishes!$W$6,"0",IF(Finishes!C79=Finishes!$W$7,"0",IF(Finishes!C79=Finishes!$W$7,"0",IF(Finishes!C79=Finishes!$W$8,"0",+Finishes!$V79-Finishes!C79+1))))))</f>
        <v>7</v>
      </c>
      <c r="D70" s="25">
        <f>IF(Finishes!D79=Finishes!$W$4,"0",IF(Finishes!D79=Finishes!$W$5,"0",IF(Finishes!D79=Finishes!$W$6,"0",IF(Finishes!D79=Finishes!$W$7,"0",IF(Finishes!D79=Finishes!$W$7,"0",IF(Finishes!D79=Finishes!$W$8,"0",+Finishes!$V79-Finishes!D79+1))))))</f>
        <v>8</v>
      </c>
      <c r="E70" s="25">
        <f>IF(Finishes!E79=Finishes!$W$4,"0",IF(Finishes!E79=Finishes!$W$5,"0",IF(Finishes!E79=Finishes!$W$6,"0",IF(Finishes!E79=Finishes!$W$7,"0",IF(Finishes!E79=Finishes!$W$7,"0",IF(Finishes!E79=Finishes!$W$8,"0",+Finishes!$V79-Finishes!E79+1))))))</f>
        <v>6</v>
      </c>
      <c r="F70" s="25">
        <f>IF(Finishes!F79=Finishes!$W$4,"0",IF(Finishes!F79=Finishes!$W$5,"0",IF(Finishes!F79=Finishes!$W$6,"0",IF(Finishes!F79=Finishes!$W$7,"0",IF(Finishes!F79=Finishes!$W$7,"0",IF(Finishes!F79=Finishes!$W$8,"0",+Finishes!$V79-Finishes!F79+1))))))</f>
        <v>4</v>
      </c>
      <c r="G70" s="25">
        <f>IF(Finishes!G79=Finishes!$W$4,"0",IF(Finishes!G79=Finishes!$W$5,"0",IF(Finishes!G79=Finishes!$W$6,"0",IF(Finishes!G79=Finishes!$W$7,"0",IF(Finishes!G79=Finishes!$W$7,"0",IF(Finishes!G79=Finishes!$W$8,"0",+Finishes!$V79-Finishes!G79+1))))))</f>
        <v>3</v>
      </c>
      <c r="H70" s="25">
        <f>IF(Finishes!H79=Finishes!$W$4,"0",IF(Finishes!H79=Finishes!$W$5,"0",IF(Finishes!H79=Finishes!$W$6,"0",IF(Finishes!H79=Finishes!$W$7,"0",IF(Finishes!H79=Finishes!$W$7,"0",IF(Finishes!H79=Finishes!$W$8,"0",+Finishes!$V79-Finishes!H79+1))))))</f>
        <v>9</v>
      </c>
      <c r="I70" s="25">
        <f>IF(Finishes!I79=Finishes!$W$4,"0",IF(Finishes!I79=Finishes!$W$5,"0",IF(Finishes!I79=Finishes!$W$6,"0",IF(Finishes!I79=Finishes!$W$7,"0",IF(Finishes!I79=Finishes!$W$7,"0",IF(Finishes!I79=Finishes!$W$8,"0",+Finishes!$V79-Finishes!I79+1))))))</f>
        <v>2</v>
      </c>
      <c r="J70" s="25" t="str">
        <f>IF(Finishes!J79=Finishes!$W$4,"0",IF(Finishes!J79=Finishes!$W$5,"0",IF(Finishes!J79=Finishes!$W$6,"0",IF(Finishes!J79=Finishes!$W$7,"0",IF(Finishes!J79=Finishes!$W$7,"0",IF(Finishes!J79=Finishes!$W$8,"0",+Finishes!$V79-Finishes!J79+1))))))</f>
        <v>0</v>
      </c>
      <c r="K70" s="25">
        <f>IF(Finishes!K79=Finishes!$W$4,"0",IF(Finishes!K79=Finishes!$W$5,"0",IF(Finishes!K79=Finishes!$W$6,"0",IF(Finishes!K79=Finishes!$W$7,"0",IF(Finishes!K79=Finishes!$W$7,"0",IF(Finishes!K79=Finishes!$W$8,"0",+Finishes!$V79-Finishes!K79+1))))))</f>
        <v>1</v>
      </c>
      <c r="L70" s="25">
        <f>IF(Finishes!L79=Finishes!$W$4,"0",IF(Finishes!L79=Finishes!$W$5,"0",IF(Finishes!L79=Finishes!$W$6,"0",IF(Finishes!L79=Finishes!$W$7,"0",IF(Finishes!L79=Finishes!$W$7,"0",IF(Finishes!L79=Finishes!$W$8,"0",+Finishes!$V79-Finishes!L79+1))))))</f>
        <v>5</v>
      </c>
      <c r="M70" s="25" t="str">
        <f>IF(Finishes!M79=Finishes!$W$4,"0",IF(Finishes!M79=Finishes!$W$5,"0",IF(Finishes!M79=Finishes!$W$6,"0",IF(Finishes!M79=Finishes!$W$7,"0",IF(Finishes!M79=Finishes!$W$7,"0",IF(Finishes!M79=Finishes!$W$8,"0",+Finishes!$V79-Finishes!M79+1))))))</f>
        <v>0</v>
      </c>
      <c r="N70" s="25" t="str">
        <f>IF(Finishes!N79=Finishes!$W$4,"0",IF(Finishes!N79=Finishes!$W$5,"0",IF(Finishes!N79=Finishes!$W$6,"0",IF(Finishes!N79=Finishes!$W$7,"0",IF(Finishes!N79=Finishes!$W$7,"0",IF(Finishes!N79=Finishes!$W$8,"0",+Finishes!$V79-Finishes!N79+1))))))</f>
        <v>0</v>
      </c>
      <c r="O70" s="33" t="str">
        <f>IF(Finishes!P79=Finishes!$W$4,"0",IF(Finishes!P79=Finishes!$W$5,"0",IF(Finishes!P79=Finishes!$W$6,"0",IF(Finishes!P79=Finishes!$W$7,"0",IF(Finishes!P79=Finishes!$W$7,"0",IF(Finishes!P79=Finishes!$W$8,"0",+Finishes!$V79-Finishes!P79+1))))))</f>
        <v>0</v>
      </c>
      <c r="P70" s="33" t="str">
        <f>IF(Finishes!Q79=Finishes!$W$4,"0",IF(Finishes!Q79=Finishes!$W$5,"0",IF(Finishes!Q79=Finishes!$W$6,"0",IF(Finishes!Q79=Finishes!$W$7,"0",IF(Finishes!Q79=Finishes!$W$7,"0",IF(Finishes!Q79=Finishes!$W$8,"0",+Finishes!$V79-Finishes!Q79+1))))))</f>
        <v>0</v>
      </c>
      <c r="Q70" s="10">
        <f t="shared" si="5"/>
        <v>9</v>
      </c>
    </row>
    <row r="71" spans="1:17">
      <c r="A71" s="40">
        <v>69</v>
      </c>
      <c r="B71" s="13">
        <f>Finishes!B80</f>
        <v>39202</v>
      </c>
      <c r="C71" s="25">
        <f>IF(Finishes!C80=Finishes!$W$4,"0",IF(Finishes!C80=Finishes!$W$5,"0",IF(Finishes!C80=Finishes!$W$6,"0",IF(Finishes!C80=Finishes!$W$7,"0",IF(Finishes!C80=Finishes!$W$7,"0",IF(Finishes!C80=Finishes!$W$8,"0",+Finishes!$V80-Finishes!C80+1))))))</f>
        <v>7</v>
      </c>
      <c r="D71" s="25">
        <f>IF(Finishes!D80=Finishes!$W$4,"0",IF(Finishes!D80=Finishes!$W$5,"0",IF(Finishes!D80=Finishes!$W$6,"0",IF(Finishes!D80=Finishes!$W$7,"0",IF(Finishes!D80=Finishes!$W$7,"0",IF(Finishes!D80=Finishes!$W$8,"0",+Finishes!$V80-Finishes!D80+1))))))</f>
        <v>3</v>
      </c>
      <c r="E71" s="25">
        <f>IF(Finishes!E80=Finishes!$W$4,"0",IF(Finishes!E80=Finishes!$W$5,"0",IF(Finishes!E80=Finishes!$W$6,"0",IF(Finishes!E80=Finishes!$W$7,"0",IF(Finishes!E80=Finishes!$W$7,"0",IF(Finishes!E80=Finishes!$W$8,"0",+Finishes!$V80-Finishes!E80+1))))))</f>
        <v>9</v>
      </c>
      <c r="F71" s="25">
        <f>IF(Finishes!F80=Finishes!$W$4,"0",IF(Finishes!F80=Finishes!$W$5,"0",IF(Finishes!F80=Finishes!$W$6,"0",IF(Finishes!F80=Finishes!$W$7,"0",IF(Finishes!F80=Finishes!$W$7,"0",IF(Finishes!F80=Finishes!$W$8,"0",+Finishes!$V80-Finishes!F80+1))))))</f>
        <v>8</v>
      </c>
      <c r="G71" s="25">
        <f>IF(Finishes!G80=Finishes!$W$4,"0",IF(Finishes!G80=Finishes!$W$5,"0",IF(Finishes!G80=Finishes!$W$6,"0",IF(Finishes!G80=Finishes!$W$7,"0",IF(Finishes!G80=Finishes!$W$7,"0",IF(Finishes!G80=Finishes!$W$8,"0",+Finishes!$V80-Finishes!G80+1))))))</f>
        <v>5</v>
      </c>
      <c r="H71" s="25">
        <f>IF(Finishes!H80=Finishes!$W$4,"0",IF(Finishes!H80=Finishes!$W$5,"0",IF(Finishes!H80=Finishes!$W$6,"0",IF(Finishes!H80=Finishes!$W$7,"0",IF(Finishes!H80=Finishes!$W$7,"0",IF(Finishes!H80=Finishes!$W$8,"0",+Finishes!$V80-Finishes!H80+1))))))</f>
        <v>4</v>
      </c>
      <c r="I71" s="25">
        <f>IF(Finishes!I80=Finishes!$W$4,"0",IF(Finishes!I80=Finishes!$W$5,"0",IF(Finishes!I80=Finishes!$W$6,"0",IF(Finishes!I80=Finishes!$W$7,"0",IF(Finishes!I80=Finishes!$W$7,"0",IF(Finishes!I80=Finishes!$W$8,"0",+Finishes!$V80-Finishes!I80+1))))))</f>
        <v>1</v>
      </c>
      <c r="J71" s="25" t="str">
        <f>IF(Finishes!J80=Finishes!$W$4,"0",IF(Finishes!J80=Finishes!$W$5,"0",IF(Finishes!J80=Finishes!$W$6,"0",IF(Finishes!J80=Finishes!$W$7,"0",IF(Finishes!J80=Finishes!$W$7,"0",IF(Finishes!J80=Finishes!$W$8,"0",+Finishes!$V80-Finishes!J80+1))))))</f>
        <v>0</v>
      </c>
      <c r="K71" s="25">
        <f>IF(Finishes!K80=Finishes!$W$4,"0",IF(Finishes!K80=Finishes!$W$5,"0",IF(Finishes!K80=Finishes!$W$6,"0",IF(Finishes!K80=Finishes!$W$7,"0",IF(Finishes!K80=Finishes!$W$7,"0",IF(Finishes!K80=Finishes!$W$8,"0",+Finishes!$V80-Finishes!K80+1))))))</f>
        <v>2</v>
      </c>
      <c r="L71" s="25">
        <f>IF(Finishes!L80=Finishes!$W$4,"0",IF(Finishes!L80=Finishes!$W$5,"0",IF(Finishes!L80=Finishes!$W$6,"0",IF(Finishes!L80=Finishes!$W$7,"0",IF(Finishes!L80=Finishes!$W$7,"0",IF(Finishes!L80=Finishes!$W$8,"0",+Finishes!$V80-Finishes!L80+1))))))</f>
        <v>6</v>
      </c>
      <c r="M71" s="25" t="str">
        <f>IF(Finishes!M80=Finishes!$W$4,"0",IF(Finishes!M80=Finishes!$W$5,"0",IF(Finishes!M80=Finishes!$W$6,"0",IF(Finishes!M80=Finishes!$W$7,"0",IF(Finishes!M80=Finishes!$W$7,"0",IF(Finishes!M80=Finishes!$W$8,"0",+Finishes!$V80-Finishes!M80+1))))))</f>
        <v>0</v>
      </c>
      <c r="N71" s="25" t="str">
        <f>IF(Finishes!N80=Finishes!$W$4,"0",IF(Finishes!N80=Finishes!$W$5,"0",IF(Finishes!N80=Finishes!$W$6,"0",IF(Finishes!N80=Finishes!$W$7,"0",IF(Finishes!N80=Finishes!$W$7,"0",IF(Finishes!N80=Finishes!$W$8,"0",+Finishes!$V80-Finishes!N80+1))))))</f>
        <v>0</v>
      </c>
      <c r="O71" s="33" t="str">
        <f>IF(Finishes!P80=Finishes!$W$4,"0",IF(Finishes!P80=Finishes!$W$5,"0",IF(Finishes!P80=Finishes!$W$6,"0",IF(Finishes!P80=Finishes!$W$7,"0",IF(Finishes!P80=Finishes!$W$7,"0",IF(Finishes!P80=Finishes!$W$8,"0",+Finishes!$V80-Finishes!P80+1))))))</f>
        <v>0</v>
      </c>
      <c r="P71" s="33" t="str">
        <f>IF(Finishes!Q80=Finishes!$W$4,"0",IF(Finishes!Q80=Finishes!$W$5,"0",IF(Finishes!Q80=Finishes!$W$6,"0",IF(Finishes!Q80=Finishes!$W$7,"0",IF(Finishes!Q80=Finishes!$W$7,"0",IF(Finishes!Q80=Finishes!$W$8,"0",+Finishes!$V80-Finishes!Q80+1))))))</f>
        <v>0</v>
      </c>
      <c r="Q71" s="10">
        <f t="shared" si="5"/>
        <v>9</v>
      </c>
    </row>
    <row r="72" spans="1:17">
      <c r="A72" s="40">
        <v>70</v>
      </c>
      <c r="B72" s="13">
        <f>Finishes!B81</f>
        <v>39202</v>
      </c>
      <c r="C72" s="25">
        <f>IF(Finishes!C81=Finishes!$W$4,"0",IF(Finishes!C81=Finishes!$W$5,"0",IF(Finishes!C81=Finishes!$W$6,"0",IF(Finishes!C81=Finishes!$W$7,"0",IF(Finishes!C81=Finishes!$W$7,"0",IF(Finishes!C81=Finishes!$W$8,"0",+Finishes!$V81-Finishes!C81+1))))))</f>
        <v>9</v>
      </c>
      <c r="D72" s="25">
        <f>IF(Finishes!D81=Finishes!$W$4,"0",IF(Finishes!D81=Finishes!$W$5,"0",IF(Finishes!D81=Finishes!$W$6,"0",IF(Finishes!D81=Finishes!$W$7,"0",IF(Finishes!D81=Finishes!$W$7,"0",IF(Finishes!D81=Finishes!$W$8,"0",+Finishes!$V81-Finishes!D81+1))))))</f>
        <v>7</v>
      </c>
      <c r="E72" s="25">
        <f>IF(Finishes!E81=Finishes!$W$4,"0",IF(Finishes!E81=Finishes!$W$5,"0",IF(Finishes!E81=Finishes!$W$6,"0",IF(Finishes!E81=Finishes!$W$7,"0",IF(Finishes!E81=Finishes!$W$7,"0",IF(Finishes!E81=Finishes!$W$8,"0",+Finishes!$V81-Finishes!E81+1))))))</f>
        <v>4</v>
      </c>
      <c r="F72" s="25">
        <f>IF(Finishes!F81=Finishes!$W$4,"0",IF(Finishes!F81=Finishes!$W$5,"0",IF(Finishes!F81=Finishes!$W$6,"0",IF(Finishes!F81=Finishes!$W$7,"0",IF(Finishes!F81=Finishes!$W$7,"0",IF(Finishes!F81=Finishes!$W$8,"0",+Finishes!$V81-Finishes!F81+1))))))</f>
        <v>2</v>
      </c>
      <c r="G72" s="25">
        <f>IF(Finishes!G81=Finishes!$W$4,"0",IF(Finishes!G81=Finishes!$W$5,"0",IF(Finishes!G81=Finishes!$W$6,"0",IF(Finishes!G81=Finishes!$W$7,"0",IF(Finishes!G81=Finishes!$W$7,"0",IF(Finishes!G81=Finishes!$W$8,"0",+Finishes!$V81-Finishes!G81+1))))))</f>
        <v>5</v>
      </c>
      <c r="H72" s="25">
        <f>IF(Finishes!H81=Finishes!$W$4,"0",IF(Finishes!H81=Finishes!$W$5,"0",IF(Finishes!H81=Finishes!$W$6,"0",IF(Finishes!H81=Finishes!$W$7,"0",IF(Finishes!H81=Finishes!$W$7,"0",IF(Finishes!H81=Finishes!$W$8,"0",+Finishes!$V81-Finishes!H81+1))))))</f>
        <v>8</v>
      </c>
      <c r="I72" s="25" t="str">
        <f>IF(Finishes!I81=Finishes!$W$4,"0",IF(Finishes!I81=Finishes!$W$5,"0",IF(Finishes!I81=Finishes!$W$6,"0",IF(Finishes!I81=Finishes!$W$7,"0",IF(Finishes!I81=Finishes!$W$7,"0",IF(Finishes!I81=Finishes!$W$8,"0",+Finishes!$V81-Finishes!I81+1))))))</f>
        <v>0</v>
      </c>
      <c r="J72" s="25" t="str">
        <f>IF(Finishes!J81=Finishes!$W$4,"0",IF(Finishes!J81=Finishes!$W$5,"0",IF(Finishes!J81=Finishes!$W$6,"0",IF(Finishes!J81=Finishes!$W$7,"0",IF(Finishes!J81=Finishes!$W$7,"0",IF(Finishes!J81=Finishes!$W$8,"0",+Finishes!$V81-Finishes!J81+1))))))</f>
        <v>0</v>
      </c>
      <c r="K72" s="25" t="str">
        <f>IF(Finishes!K81=Finishes!$W$4,"0",IF(Finishes!K81=Finishes!$W$5,"0",IF(Finishes!K81=Finishes!$W$6,"0",IF(Finishes!K81=Finishes!$W$7,"0",IF(Finishes!K81=Finishes!$W$7,"0",IF(Finishes!K81=Finishes!$W$8,"0",+Finishes!$V81-Finishes!K81+1))))))</f>
        <v>0</v>
      </c>
      <c r="L72" s="25">
        <f>IF(Finishes!L81=Finishes!$W$4,"0",IF(Finishes!L81=Finishes!$W$5,"0",IF(Finishes!L81=Finishes!$W$6,"0",IF(Finishes!L81=Finishes!$W$7,"0",IF(Finishes!L81=Finishes!$W$7,"0",IF(Finishes!L81=Finishes!$W$8,"0",+Finishes!$V81-Finishes!L81+1))))))</f>
        <v>6</v>
      </c>
      <c r="M72" s="25">
        <f>IF(Finishes!M81=Finishes!$W$4,"0",IF(Finishes!M81=Finishes!$W$5,"0",IF(Finishes!M81=Finishes!$W$6,"0",IF(Finishes!M81=Finishes!$W$7,"0",IF(Finishes!M81=Finishes!$W$7,"0",IF(Finishes!M81=Finishes!$W$8,"0",+Finishes!$V81-Finishes!M81+1))))))</f>
        <v>3</v>
      </c>
      <c r="N72" s="25" t="str">
        <f>IF(Finishes!N81=Finishes!$W$4,"0",IF(Finishes!N81=Finishes!$W$5,"0",IF(Finishes!N81=Finishes!$W$6,"0",IF(Finishes!N81=Finishes!$W$7,"0",IF(Finishes!N81=Finishes!$W$7,"0",IF(Finishes!N81=Finishes!$W$8,"0",+Finishes!$V81-Finishes!N81+1))))))</f>
        <v>0</v>
      </c>
      <c r="O72" s="33" t="str">
        <f>IF(Finishes!P81=Finishes!$W$4,"0",IF(Finishes!P81=Finishes!$W$5,"0",IF(Finishes!P81=Finishes!$W$6,"0",IF(Finishes!P81=Finishes!$W$7,"0",IF(Finishes!P81=Finishes!$W$7,"0",IF(Finishes!P81=Finishes!$W$8,"0",+Finishes!$V81-Finishes!P81+1))))))</f>
        <v>0</v>
      </c>
      <c r="P72" s="33" t="str">
        <f>IF(Finishes!Q81=Finishes!$W$4,"0",IF(Finishes!Q81=Finishes!$W$5,"0",IF(Finishes!Q81=Finishes!$W$6,"0",IF(Finishes!Q81=Finishes!$W$7,"0",IF(Finishes!Q81=Finishes!$W$7,"0",IF(Finishes!Q81=Finishes!$W$8,"0",+Finishes!$V81-Finishes!Q81+1))))))</f>
        <v>0</v>
      </c>
      <c r="Q72" s="10">
        <f t="shared" ref="Q72:Q75" si="6">COUNT(C72:P72)</f>
        <v>8</v>
      </c>
    </row>
    <row r="73" spans="1:17">
      <c r="A73" s="40">
        <v>71</v>
      </c>
      <c r="B73" s="13">
        <f>Finishes!B82</f>
        <v>39202</v>
      </c>
      <c r="C73" s="25">
        <f>IF(Finishes!C82=Finishes!$W$4,"0",IF(Finishes!C82=Finishes!$W$5,"0",IF(Finishes!C82=Finishes!$W$6,"0",IF(Finishes!C82=Finishes!$W$7,"0",IF(Finishes!C82=Finishes!$W$7,"0",IF(Finishes!C82=Finishes!$W$8,"0",+Finishes!$V82-Finishes!C82+1))))))</f>
        <v>9</v>
      </c>
      <c r="D73" s="25">
        <f>IF(Finishes!D82=Finishes!$W$4,"0",IF(Finishes!D82=Finishes!$W$5,"0",IF(Finishes!D82=Finishes!$W$6,"0",IF(Finishes!D82=Finishes!$W$7,"0",IF(Finishes!D82=Finishes!$W$7,"0",IF(Finishes!D82=Finishes!$W$8,"0",+Finishes!$V82-Finishes!D82+1))))))</f>
        <v>6</v>
      </c>
      <c r="E73" s="25">
        <f>IF(Finishes!E82=Finishes!$W$4,"0",IF(Finishes!E82=Finishes!$W$5,"0",IF(Finishes!E82=Finishes!$W$6,"0",IF(Finishes!E82=Finishes!$W$7,"0",IF(Finishes!E82=Finishes!$W$7,"0",IF(Finishes!E82=Finishes!$W$8,"0",+Finishes!$V82-Finishes!E82+1))))))</f>
        <v>5</v>
      </c>
      <c r="F73" s="25">
        <f>IF(Finishes!F82=Finishes!$W$4,"0",IF(Finishes!F82=Finishes!$W$5,"0",IF(Finishes!F82=Finishes!$W$6,"0",IF(Finishes!F82=Finishes!$W$7,"0",IF(Finishes!F82=Finishes!$W$7,"0",IF(Finishes!F82=Finishes!$W$8,"0",+Finishes!$V82-Finishes!F82+1))))))</f>
        <v>4</v>
      </c>
      <c r="G73" s="25">
        <f>IF(Finishes!G82=Finishes!$W$4,"0",IF(Finishes!G82=Finishes!$W$5,"0",IF(Finishes!G82=Finishes!$W$6,"0",IF(Finishes!G82=Finishes!$W$7,"0",IF(Finishes!G82=Finishes!$W$7,"0",IF(Finishes!G82=Finishes!$W$8,"0",+Finishes!$V82-Finishes!G82+1))))))</f>
        <v>3</v>
      </c>
      <c r="H73" s="25">
        <f>IF(Finishes!H82=Finishes!$W$4,"0",IF(Finishes!H82=Finishes!$W$5,"0",IF(Finishes!H82=Finishes!$W$6,"0",IF(Finishes!H82=Finishes!$W$7,"0",IF(Finishes!H82=Finishes!$W$7,"0",IF(Finishes!H82=Finishes!$W$8,"0",+Finishes!$V82-Finishes!H82+1))))))</f>
        <v>8</v>
      </c>
      <c r="I73" s="25" t="str">
        <f>IF(Finishes!I82=Finishes!$W$4,"0",IF(Finishes!I82=Finishes!$W$5,"0",IF(Finishes!I82=Finishes!$W$6,"0",IF(Finishes!I82=Finishes!$W$7,"0",IF(Finishes!I82=Finishes!$W$7,"0",IF(Finishes!I82=Finishes!$W$8,"0",+Finishes!$V82-Finishes!I82+1))))))</f>
        <v>0</v>
      </c>
      <c r="J73" s="25" t="str">
        <f>IF(Finishes!J82=Finishes!$W$4,"0",IF(Finishes!J82=Finishes!$W$5,"0",IF(Finishes!J82=Finishes!$W$6,"0",IF(Finishes!J82=Finishes!$W$7,"0",IF(Finishes!J82=Finishes!$W$7,"0",IF(Finishes!J82=Finishes!$W$8,"0",+Finishes!$V82-Finishes!J82+1))))))</f>
        <v>0</v>
      </c>
      <c r="K73" s="25" t="str">
        <f>IF(Finishes!K82=Finishes!$W$4,"0",IF(Finishes!K82=Finishes!$W$5,"0",IF(Finishes!K82=Finishes!$W$6,"0",IF(Finishes!K82=Finishes!$W$7,"0",IF(Finishes!K82=Finishes!$W$7,"0",IF(Finishes!K82=Finishes!$W$8,"0",+Finishes!$V82-Finishes!K82+1))))))</f>
        <v>0</v>
      </c>
      <c r="L73" s="25">
        <f>IF(Finishes!L82=Finishes!$W$4,"0",IF(Finishes!L82=Finishes!$W$5,"0",IF(Finishes!L82=Finishes!$W$6,"0",IF(Finishes!L82=Finishes!$W$7,"0",IF(Finishes!L82=Finishes!$W$7,"0",IF(Finishes!L82=Finishes!$W$8,"0",+Finishes!$V82-Finishes!L82+1))))))</f>
        <v>7</v>
      </c>
      <c r="M73" s="25" t="str">
        <f>IF(Finishes!M82=Finishes!$W$4,"0",IF(Finishes!M82=Finishes!$W$5,"0",IF(Finishes!M82=Finishes!$W$6,"0",IF(Finishes!M82=Finishes!$W$7,"0",IF(Finishes!M82=Finishes!$W$7,"0",IF(Finishes!M82=Finishes!$W$8,"0",+Finishes!$V82-Finishes!M82+1))))))</f>
        <v>0</v>
      </c>
      <c r="N73" s="25" t="str">
        <f>IF(Finishes!N82=Finishes!$W$4,"0",IF(Finishes!N82=Finishes!$W$5,"0",IF(Finishes!N82=Finishes!$W$6,"0",IF(Finishes!N82=Finishes!$W$7,"0",IF(Finishes!N82=Finishes!$W$7,"0",IF(Finishes!N82=Finishes!$W$8,"0",+Finishes!$V82-Finishes!N82+1))))))</f>
        <v>0</v>
      </c>
      <c r="O73" s="33" t="str">
        <f>IF(Finishes!P82=Finishes!$W$4,"0",IF(Finishes!P82=Finishes!$W$5,"0",IF(Finishes!P82=Finishes!$W$6,"0",IF(Finishes!P82=Finishes!$W$7,"0",IF(Finishes!P82=Finishes!$W$7,"0",IF(Finishes!P82=Finishes!$W$8,"0",+Finishes!$V82-Finishes!P82+1))))))</f>
        <v>0</v>
      </c>
      <c r="P73" s="33" t="str">
        <f>IF(Finishes!Q82=Finishes!$W$4,"0",IF(Finishes!Q82=Finishes!$W$5,"0",IF(Finishes!Q82=Finishes!$W$6,"0",IF(Finishes!Q82=Finishes!$W$7,"0",IF(Finishes!Q82=Finishes!$W$7,"0",IF(Finishes!Q82=Finishes!$W$8,"0",+Finishes!$V82-Finishes!Q82+1))))))</f>
        <v>0</v>
      </c>
      <c r="Q73" s="10">
        <f t="shared" si="6"/>
        <v>7</v>
      </c>
    </row>
    <row r="74" spans="1:17">
      <c r="A74" s="40">
        <v>72</v>
      </c>
      <c r="B74" s="13">
        <f>Finishes!B83</f>
        <v>39202</v>
      </c>
      <c r="C74" s="25">
        <f>IF(Finishes!C83=Finishes!$W$4,"0",IF(Finishes!C83=Finishes!$W$5,"0",IF(Finishes!C83=Finishes!$W$6,"0",IF(Finishes!C83=Finishes!$W$7,"0",IF(Finishes!C83=Finishes!$W$7,"0",IF(Finishes!C83=Finishes!$W$8,"0",+Finishes!$V83-Finishes!C83+1))))))</f>
        <v>4</v>
      </c>
      <c r="D74" s="25">
        <f>IF(Finishes!D83=Finishes!$W$4,"0",IF(Finishes!D83=Finishes!$W$5,"0",IF(Finishes!D83=Finishes!$W$6,"0",IF(Finishes!D83=Finishes!$W$7,"0",IF(Finishes!D83=Finishes!$W$7,"0",IF(Finishes!D83=Finishes!$W$8,"0",+Finishes!$V83-Finishes!D83+1))))))</f>
        <v>2</v>
      </c>
      <c r="E74" s="25">
        <f>IF(Finishes!E83=Finishes!$W$4,"0",IF(Finishes!E83=Finishes!$W$5,"0",IF(Finishes!E83=Finishes!$W$6,"0",IF(Finishes!E83=Finishes!$W$7,"0",IF(Finishes!E83=Finishes!$W$7,"0",IF(Finishes!E83=Finishes!$W$8,"0",+Finishes!$V83-Finishes!E83+1))))))</f>
        <v>5</v>
      </c>
      <c r="F74" s="25">
        <f>IF(Finishes!F83=Finishes!$W$4,"0",IF(Finishes!F83=Finishes!$W$5,"0",IF(Finishes!F83=Finishes!$W$6,"0",IF(Finishes!F83=Finishes!$W$7,"0",IF(Finishes!F83=Finishes!$W$7,"0",IF(Finishes!F83=Finishes!$W$8,"0",+Finishes!$V83-Finishes!F83+1))))))</f>
        <v>3</v>
      </c>
      <c r="G74" s="25">
        <f>IF(Finishes!G83=Finishes!$W$4,"0",IF(Finishes!G83=Finishes!$W$5,"0",IF(Finishes!G83=Finishes!$W$6,"0",IF(Finishes!G83=Finishes!$W$7,"0",IF(Finishes!G83=Finishes!$W$7,"0",IF(Finishes!G83=Finishes!$W$8,"0",+Finishes!$V83-Finishes!G83+1))))))</f>
        <v>6</v>
      </c>
      <c r="H74" s="25">
        <f>IF(Finishes!H83=Finishes!$W$4,"0",IF(Finishes!H83=Finishes!$W$5,"0",IF(Finishes!H83=Finishes!$W$6,"0",IF(Finishes!H83=Finishes!$W$7,"0",IF(Finishes!H83=Finishes!$W$7,"0",IF(Finishes!H83=Finishes!$W$8,"0",+Finishes!$V83-Finishes!H83+1))))))</f>
        <v>7</v>
      </c>
      <c r="I74" s="25" t="str">
        <f>IF(Finishes!I83=Finishes!$W$4,"0",IF(Finishes!I83=Finishes!$W$5,"0",IF(Finishes!I83=Finishes!$W$6,"0",IF(Finishes!I83=Finishes!$W$7,"0",IF(Finishes!I83=Finishes!$W$7,"0",IF(Finishes!I83=Finishes!$W$8,"0",+Finishes!$V83-Finishes!I83+1))))))</f>
        <v>0</v>
      </c>
      <c r="J74" s="25" t="str">
        <f>IF(Finishes!J83=Finishes!$W$4,"0",IF(Finishes!J83=Finishes!$W$5,"0",IF(Finishes!J83=Finishes!$W$6,"0",IF(Finishes!J83=Finishes!$W$7,"0",IF(Finishes!J83=Finishes!$W$7,"0",IF(Finishes!J83=Finishes!$W$8,"0",+Finishes!$V83-Finishes!J83+1))))))</f>
        <v>0</v>
      </c>
      <c r="K74" s="25" t="str">
        <f>IF(Finishes!K83=Finishes!$W$4,"0",IF(Finishes!K83=Finishes!$W$5,"0",IF(Finishes!K83=Finishes!$W$6,"0",IF(Finishes!K83=Finishes!$W$7,"0",IF(Finishes!K83=Finishes!$W$7,"0",IF(Finishes!K83=Finishes!$W$8,"0",+Finishes!$V83-Finishes!K83+1))))))</f>
        <v>0</v>
      </c>
      <c r="L74" s="25">
        <f>IF(Finishes!L83=Finishes!$W$4,"0",IF(Finishes!L83=Finishes!$W$5,"0",IF(Finishes!L83=Finishes!$W$6,"0",IF(Finishes!L83=Finishes!$W$7,"0",IF(Finishes!L83=Finishes!$W$7,"0",IF(Finishes!L83=Finishes!$W$8,"0",+Finishes!$V83-Finishes!L83+1))))))</f>
        <v>8</v>
      </c>
      <c r="M74" s="25">
        <f>IF(Finishes!M83=Finishes!$W$4,"0",IF(Finishes!M83=Finishes!$W$5,"0",IF(Finishes!M83=Finishes!$W$6,"0",IF(Finishes!M83=Finishes!$W$7,"0",IF(Finishes!M83=Finishes!$W$7,"0",IF(Finishes!M83=Finishes!$W$8,"0",+Finishes!$V83-Finishes!M83+1))))))</f>
        <v>1</v>
      </c>
      <c r="N74" s="25" t="str">
        <f>IF(Finishes!N83=Finishes!$W$4,"0",IF(Finishes!N83=Finishes!$W$5,"0",IF(Finishes!N83=Finishes!$W$6,"0",IF(Finishes!N83=Finishes!$W$7,"0",IF(Finishes!N83=Finishes!$W$7,"0",IF(Finishes!N83=Finishes!$W$8,"0",+Finishes!$V83-Finishes!N83+1))))))</f>
        <v>0</v>
      </c>
      <c r="O74" s="33" t="str">
        <f>IF(Finishes!P83=Finishes!$W$4,"0",IF(Finishes!P83=Finishes!$W$5,"0",IF(Finishes!P83=Finishes!$W$6,"0",IF(Finishes!P83=Finishes!$W$7,"0",IF(Finishes!P83=Finishes!$W$7,"0",IF(Finishes!P83=Finishes!$W$8,"0",+Finishes!$V83-Finishes!P83+1))))))</f>
        <v>0</v>
      </c>
      <c r="P74" s="33" t="str">
        <f>IF(Finishes!Q83=Finishes!$W$4,"0",IF(Finishes!Q83=Finishes!$W$5,"0",IF(Finishes!Q83=Finishes!$W$6,"0",IF(Finishes!Q83=Finishes!$W$7,"0",IF(Finishes!Q83=Finishes!$W$7,"0",IF(Finishes!Q83=Finishes!$W$8,"0",+Finishes!$V83-Finishes!Q83+1))))))</f>
        <v>0</v>
      </c>
      <c r="Q74" s="10">
        <f t="shared" si="6"/>
        <v>8</v>
      </c>
    </row>
    <row r="75" spans="1:17">
      <c r="A75" s="40">
        <v>73</v>
      </c>
      <c r="B75" s="13">
        <f>Finishes!B84</f>
        <v>39202</v>
      </c>
      <c r="C75" s="25">
        <f>IF(Finishes!C84=Finishes!$W$4,"0",IF(Finishes!C84=Finishes!$W$5,"0",IF(Finishes!C84=Finishes!$W$6,"0",IF(Finishes!C84=Finishes!$W$7,"0",IF(Finishes!C84=Finishes!$W$7,"0",IF(Finishes!C84=Finishes!$W$8,"0",+Finishes!$V84-Finishes!C84+1))))))</f>
        <v>4</v>
      </c>
      <c r="D75" s="25">
        <f>IF(Finishes!D84=Finishes!$W$4,"0",IF(Finishes!D84=Finishes!$W$5,"0",IF(Finishes!D84=Finishes!$W$6,"0",IF(Finishes!D84=Finishes!$W$7,"0",IF(Finishes!D84=Finishes!$W$7,"0",IF(Finishes!D84=Finishes!$W$8,"0",+Finishes!$V84-Finishes!D84+1))))))</f>
        <v>8</v>
      </c>
      <c r="E75" s="25">
        <f>IF(Finishes!E84=Finishes!$W$4,"0",IF(Finishes!E84=Finishes!$W$5,"0",IF(Finishes!E84=Finishes!$W$6,"0",IF(Finishes!E84=Finishes!$W$7,"0",IF(Finishes!E84=Finishes!$W$7,"0",IF(Finishes!E84=Finishes!$W$8,"0",+Finishes!$V84-Finishes!E84+1))))))</f>
        <v>6</v>
      </c>
      <c r="F75" s="25">
        <f>IF(Finishes!F84=Finishes!$W$4,"0",IF(Finishes!F84=Finishes!$W$5,"0",IF(Finishes!F84=Finishes!$W$6,"0",IF(Finishes!F84=Finishes!$W$7,"0",IF(Finishes!F84=Finishes!$W$7,"0",IF(Finishes!F84=Finishes!$W$8,"0",+Finishes!$V84-Finishes!F84+1))))))</f>
        <v>3</v>
      </c>
      <c r="G75" s="25">
        <f>IF(Finishes!G84=Finishes!$W$4,"0",IF(Finishes!G84=Finishes!$W$5,"0",IF(Finishes!G84=Finishes!$W$6,"0",IF(Finishes!G84=Finishes!$W$7,"0",IF(Finishes!G84=Finishes!$W$7,"0",IF(Finishes!G84=Finishes!$W$8,"0",+Finishes!$V84-Finishes!G84+1))))))</f>
        <v>2</v>
      </c>
      <c r="H75" s="25">
        <f>IF(Finishes!H84=Finishes!$W$4,"0",IF(Finishes!H84=Finishes!$W$5,"0",IF(Finishes!H84=Finishes!$W$6,"0",IF(Finishes!H84=Finishes!$W$7,"0",IF(Finishes!H84=Finishes!$W$7,"0",IF(Finishes!H84=Finishes!$W$8,"0",+Finishes!$V84-Finishes!H84+1))))))</f>
        <v>5</v>
      </c>
      <c r="I75" s="25" t="str">
        <f>IF(Finishes!I84=Finishes!$W$4,"0",IF(Finishes!I84=Finishes!$W$5,"0",IF(Finishes!I84=Finishes!$W$6,"0",IF(Finishes!I84=Finishes!$W$7,"0",IF(Finishes!I84=Finishes!$W$7,"0",IF(Finishes!I84=Finishes!$W$8,"0",+Finishes!$V84-Finishes!I84+1))))))</f>
        <v>0</v>
      </c>
      <c r="J75" s="25" t="str">
        <f>IF(Finishes!J84=Finishes!$W$4,"0",IF(Finishes!J84=Finishes!$W$5,"0",IF(Finishes!J84=Finishes!$W$6,"0",IF(Finishes!J84=Finishes!$W$7,"0",IF(Finishes!J84=Finishes!$W$7,"0",IF(Finishes!J84=Finishes!$W$8,"0",+Finishes!$V84-Finishes!J84+1))))))</f>
        <v>0</v>
      </c>
      <c r="K75" s="25" t="str">
        <f>IF(Finishes!K84=Finishes!$W$4,"0",IF(Finishes!K84=Finishes!$W$5,"0",IF(Finishes!K84=Finishes!$W$6,"0",IF(Finishes!K84=Finishes!$W$7,"0",IF(Finishes!K84=Finishes!$W$7,"0",IF(Finishes!K84=Finishes!$W$8,"0",+Finishes!$V84-Finishes!K84+1))))))</f>
        <v>0</v>
      </c>
      <c r="L75" s="25">
        <f>IF(Finishes!L84=Finishes!$W$4,"0",IF(Finishes!L84=Finishes!$W$5,"0",IF(Finishes!L84=Finishes!$W$6,"0",IF(Finishes!L84=Finishes!$W$7,"0",IF(Finishes!L84=Finishes!$W$7,"0",IF(Finishes!L84=Finishes!$W$8,"0",+Finishes!$V84-Finishes!L84+1))))))</f>
        <v>7</v>
      </c>
      <c r="M75" s="25">
        <f>IF(Finishes!M84=Finishes!$W$4,"0",IF(Finishes!M84=Finishes!$W$5,"0",IF(Finishes!M84=Finishes!$W$6,"0",IF(Finishes!M84=Finishes!$W$7,"0",IF(Finishes!M84=Finishes!$W$7,"0",IF(Finishes!M84=Finishes!$W$8,"0",+Finishes!$V84-Finishes!M84+1))))))</f>
        <v>1</v>
      </c>
      <c r="N75" s="25" t="str">
        <f>IF(Finishes!N84=Finishes!$W$4,"0",IF(Finishes!N84=Finishes!$W$5,"0",IF(Finishes!N84=Finishes!$W$6,"0",IF(Finishes!N84=Finishes!$W$7,"0",IF(Finishes!N84=Finishes!$W$7,"0",IF(Finishes!N84=Finishes!$W$8,"0",+Finishes!$V84-Finishes!N84+1))))))</f>
        <v>0</v>
      </c>
      <c r="O75" s="33" t="str">
        <f>IF(Finishes!P84=Finishes!$W$4,"0",IF(Finishes!P84=Finishes!$W$5,"0",IF(Finishes!P84=Finishes!$W$6,"0",IF(Finishes!P84=Finishes!$W$7,"0",IF(Finishes!P84=Finishes!$W$7,"0",IF(Finishes!P84=Finishes!$W$8,"0",+Finishes!$V84-Finishes!P84+1))))))</f>
        <v>0</v>
      </c>
      <c r="P75" s="33" t="str">
        <f>IF(Finishes!Q84=Finishes!$W$4,"0",IF(Finishes!Q84=Finishes!$W$5,"0",IF(Finishes!Q84=Finishes!$W$6,"0",IF(Finishes!Q84=Finishes!$W$7,"0",IF(Finishes!Q84=Finishes!$W$7,"0",IF(Finishes!Q84=Finishes!$W$8,"0",+Finishes!$V84-Finishes!Q84+1))))))</f>
        <v>0</v>
      </c>
      <c r="Q75" s="10">
        <f t="shared" si="6"/>
        <v>8</v>
      </c>
    </row>
    <row r="76" spans="1:17">
      <c r="A76" s="40">
        <v>74</v>
      </c>
      <c r="B76" s="13">
        <f>Finishes!B85</f>
        <v>39209</v>
      </c>
      <c r="C76" s="25">
        <f>IF(Finishes!C85=Finishes!$W$4,"0",IF(Finishes!C85=Finishes!$W$5,"0",IF(Finishes!C85=Finishes!$W$6,"0",IF(Finishes!C85=Finishes!$W$7,"0",IF(Finishes!C85=Finishes!$W$7,"0",IF(Finishes!C85=Finishes!$W$8,"0",+Finishes!$V85-Finishes!C85+1))))))</f>
        <v>8</v>
      </c>
      <c r="D76" s="25">
        <f>IF(Finishes!D85=Finishes!$W$4,"0",IF(Finishes!D85=Finishes!$W$5,"0",IF(Finishes!D85=Finishes!$W$6,"0",IF(Finishes!D85=Finishes!$W$7,"0",IF(Finishes!D85=Finishes!$W$7,"0",IF(Finishes!D85=Finishes!$W$8,"0",+Finishes!$V85-Finishes!D85+1))))))</f>
        <v>3</v>
      </c>
      <c r="E76" s="25">
        <f>IF(Finishes!E85=Finishes!$W$4,"0",IF(Finishes!E85=Finishes!$W$5,"0",IF(Finishes!E85=Finishes!$W$6,"0",IF(Finishes!E85=Finishes!$W$7,"0",IF(Finishes!E85=Finishes!$W$7,"0",IF(Finishes!E85=Finishes!$W$8,"0",+Finishes!$V85-Finishes!E85+1))))))</f>
        <v>7</v>
      </c>
      <c r="F76" s="25">
        <f>IF(Finishes!F85=Finishes!$W$4,"0",IF(Finishes!F85=Finishes!$W$5,"0",IF(Finishes!F85=Finishes!$W$6,"0",IF(Finishes!F85=Finishes!$W$7,"0",IF(Finishes!F85=Finishes!$W$7,"0",IF(Finishes!F85=Finishes!$W$8,"0",+Finishes!$V85-Finishes!F85+1))))))</f>
        <v>2</v>
      </c>
      <c r="G76" s="25" t="str">
        <f>IF(Finishes!G85=Finishes!$W$4,"0",IF(Finishes!G85=Finishes!$W$5,"0",IF(Finishes!G85=Finishes!$W$6,"0",IF(Finishes!G85=Finishes!$W$7,"0",IF(Finishes!G85=Finishes!$W$7,"0",IF(Finishes!G85=Finishes!$W$8,"0",+Finishes!$V85-Finishes!G85+1))))))</f>
        <v>0</v>
      </c>
      <c r="H76" s="25">
        <f>IF(Finishes!H85=Finishes!$W$4,"0",IF(Finishes!H85=Finishes!$W$5,"0",IF(Finishes!H85=Finishes!$W$6,"0",IF(Finishes!H85=Finishes!$W$7,"0",IF(Finishes!H85=Finishes!$W$7,"0",IF(Finishes!H85=Finishes!$W$8,"0",+Finishes!$V85-Finishes!H85+1))))))</f>
        <v>4</v>
      </c>
      <c r="I76" s="25" t="str">
        <f>IF(Finishes!I85=Finishes!$W$4,"0",IF(Finishes!I85=Finishes!$W$5,"0",IF(Finishes!I85=Finishes!$W$6,"0",IF(Finishes!I85=Finishes!$W$7,"0",IF(Finishes!I85=Finishes!$W$7,"0",IF(Finishes!I85=Finishes!$W$8,"0",+Finishes!$V85-Finishes!I85+1))))))</f>
        <v>0</v>
      </c>
      <c r="J76" s="25">
        <f>IF(Finishes!J85=Finishes!$W$4,"0",IF(Finishes!J85=Finishes!$W$5,"0",IF(Finishes!J85=Finishes!$W$6,"0",IF(Finishes!J85=Finishes!$W$7,"0",IF(Finishes!J85=Finishes!$W$7,"0",IF(Finishes!J85=Finishes!$W$8,"0",+Finishes!$V85-Finishes!J85+1))))))</f>
        <v>5</v>
      </c>
      <c r="K76" s="25">
        <f>IF(Finishes!K85=Finishes!$W$4,"0",IF(Finishes!K85=Finishes!$W$5,"0",IF(Finishes!K85=Finishes!$W$6,"0",IF(Finishes!K85=Finishes!$W$7,"0",IF(Finishes!K85=Finishes!$W$7,"0",IF(Finishes!K85=Finishes!$W$8,"0",+Finishes!$V85-Finishes!K85+1))))))</f>
        <v>1</v>
      </c>
      <c r="L76" s="25">
        <f>IF(Finishes!L85=Finishes!$W$4,"0",IF(Finishes!L85=Finishes!$W$5,"0",IF(Finishes!L85=Finishes!$W$6,"0",IF(Finishes!L85=Finishes!$W$7,"0",IF(Finishes!L85=Finishes!$W$7,"0",IF(Finishes!L85=Finishes!$W$8,"0",+Finishes!$V85-Finishes!L85+1))))))</f>
        <v>6</v>
      </c>
      <c r="M76" s="25" t="str">
        <f>IF(Finishes!M85=Finishes!$W$4,"0",IF(Finishes!M85=Finishes!$W$5,"0",IF(Finishes!M85=Finishes!$W$6,"0",IF(Finishes!M85=Finishes!$W$7,"0",IF(Finishes!M85=Finishes!$W$7,"0",IF(Finishes!M85=Finishes!$W$8,"0",+Finishes!$V85-Finishes!M85+1))))))</f>
        <v>0</v>
      </c>
      <c r="N76" s="25" t="str">
        <f>IF(Finishes!N85=Finishes!$W$4,"0",IF(Finishes!N85=Finishes!$W$5,"0",IF(Finishes!N85=Finishes!$W$6,"0",IF(Finishes!N85=Finishes!$W$7,"0",IF(Finishes!N85=Finishes!$W$7,"0",IF(Finishes!N85=Finishes!$W$8,"0",+Finishes!$V85-Finishes!N85+1))))))</f>
        <v>0</v>
      </c>
      <c r="O76" s="33" t="str">
        <f>IF(Finishes!P85=Finishes!$W$4,"0",IF(Finishes!P85=Finishes!$W$5,"0",IF(Finishes!P85=Finishes!$W$6,"0",IF(Finishes!P85=Finishes!$W$7,"0",IF(Finishes!P85=Finishes!$W$7,"0",IF(Finishes!P85=Finishes!$W$8,"0",+Finishes!$V85-Finishes!P85+1))))))</f>
        <v>0</v>
      </c>
      <c r="P76" s="33" t="str">
        <f>IF(Finishes!Q85=Finishes!$W$4,"0",IF(Finishes!Q85=Finishes!$W$5,"0",IF(Finishes!Q85=Finishes!$W$6,"0",IF(Finishes!Q85=Finishes!$W$7,"0",IF(Finishes!Q85=Finishes!$W$7,"0",IF(Finishes!Q85=Finishes!$W$8,"0",+Finishes!$V85-Finishes!Q85+1))))))</f>
        <v>0</v>
      </c>
      <c r="Q76" s="10">
        <f t="shared" ref="Q76:Q81" si="7">COUNT(C76:P76)</f>
        <v>8</v>
      </c>
    </row>
    <row r="77" spans="1:17">
      <c r="A77" s="40">
        <v>75</v>
      </c>
      <c r="B77" s="13">
        <f>Finishes!B86</f>
        <v>39209</v>
      </c>
      <c r="C77" s="25">
        <f>IF(Finishes!C86=Finishes!$W$4,"0",IF(Finishes!C86=Finishes!$W$5,"0",IF(Finishes!C86=Finishes!$W$6,"0",IF(Finishes!C86=Finishes!$W$7,"0",IF(Finishes!C86=Finishes!$W$7,"0",IF(Finishes!C86=Finishes!$W$8,"0",+Finishes!$V86-Finishes!C86+1))))))</f>
        <v>10</v>
      </c>
      <c r="D77" s="25">
        <f>IF(Finishes!D86=Finishes!$W$4,"0",IF(Finishes!D86=Finishes!$W$5,"0",IF(Finishes!D86=Finishes!$W$6,"0",IF(Finishes!D86=Finishes!$W$7,"0",IF(Finishes!D86=Finishes!$W$7,"0",IF(Finishes!D86=Finishes!$W$8,"0",+Finishes!$V86-Finishes!D86+1))))))</f>
        <v>9</v>
      </c>
      <c r="E77" s="25">
        <f>IF(Finishes!E86=Finishes!$W$4,"0",IF(Finishes!E86=Finishes!$W$5,"0",IF(Finishes!E86=Finishes!$W$6,"0",IF(Finishes!E86=Finishes!$W$7,"0",IF(Finishes!E86=Finishes!$W$7,"0",IF(Finishes!E86=Finishes!$W$8,"0",+Finishes!$V86-Finishes!E86+1))))))</f>
        <v>8</v>
      </c>
      <c r="F77" s="25" t="str">
        <f>IF(Finishes!F86=Finishes!$W$4,"0",IF(Finishes!F86=Finishes!$W$5,"0",IF(Finishes!F86=Finishes!$W$6,"0",IF(Finishes!F86=Finishes!$W$7,"0",IF(Finishes!F86=Finishes!$W$7,"0",IF(Finishes!F86=Finishes!$W$8,"0",+Finishes!$V86-Finishes!F86+1))))))</f>
        <v>0</v>
      </c>
      <c r="G77" s="25">
        <f>IF(Finishes!G86=Finishes!$W$4,"0",IF(Finishes!G86=Finishes!$W$5,"0",IF(Finishes!G86=Finishes!$W$6,"0",IF(Finishes!G86=Finishes!$W$7,"0",IF(Finishes!G86=Finishes!$W$7,"0",IF(Finishes!G86=Finishes!$W$8,"0",+Finishes!$V86-Finishes!G86+1))))))</f>
        <v>4</v>
      </c>
      <c r="H77" s="25">
        <f>IF(Finishes!H86=Finishes!$W$4,"0",IF(Finishes!H86=Finishes!$W$5,"0",IF(Finishes!H86=Finishes!$W$6,"0",IF(Finishes!H86=Finishes!$W$7,"0",IF(Finishes!H86=Finishes!$W$7,"0",IF(Finishes!H86=Finishes!$W$8,"0",+Finishes!$V86-Finishes!H86+1))))))</f>
        <v>7</v>
      </c>
      <c r="I77" s="25">
        <f>IF(Finishes!I86=Finishes!$W$4,"0",IF(Finishes!I86=Finishes!$W$5,"0",IF(Finishes!I86=Finishes!$W$6,"0",IF(Finishes!I86=Finishes!$W$7,"0",IF(Finishes!I86=Finishes!$W$7,"0",IF(Finishes!I86=Finishes!$W$8,"0",+Finishes!$V86-Finishes!I86+1))))))</f>
        <v>5</v>
      </c>
      <c r="J77" s="25">
        <f>IF(Finishes!J86=Finishes!$W$4,"0",IF(Finishes!J86=Finishes!$W$5,"0",IF(Finishes!J86=Finishes!$W$6,"0",IF(Finishes!J86=Finishes!$W$7,"0",IF(Finishes!J86=Finishes!$W$7,"0",IF(Finishes!J86=Finishes!$W$8,"0",+Finishes!$V86-Finishes!J86+1))))))</f>
        <v>11</v>
      </c>
      <c r="K77" s="25">
        <f>IF(Finishes!K86=Finishes!$W$4,"0",IF(Finishes!K86=Finishes!$W$5,"0",IF(Finishes!K86=Finishes!$W$6,"0",IF(Finishes!K86=Finishes!$W$7,"0",IF(Finishes!K86=Finishes!$W$7,"0",IF(Finishes!K86=Finishes!$W$8,"0",+Finishes!$V86-Finishes!K86+1))))))</f>
        <v>6</v>
      </c>
      <c r="L77" s="25" t="str">
        <f>IF(Finishes!L86=Finishes!$W$4,"0",IF(Finishes!L86=Finishes!$W$5,"0",IF(Finishes!L86=Finishes!$W$6,"0",IF(Finishes!L86=Finishes!$W$7,"0",IF(Finishes!L86=Finishes!$W$7,"0",IF(Finishes!L86=Finishes!$W$8,"0",+Finishes!$V86-Finishes!L86+1))))))</f>
        <v>0</v>
      </c>
      <c r="M77" s="25" t="str">
        <f>IF(Finishes!M86=Finishes!$W$4,"0",IF(Finishes!M86=Finishes!$W$5,"0",IF(Finishes!M86=Finishes!$W$6,"0",IF(Finishes!M86=Finishes!$W$7,"0",IF(Finishes!M86=Finishes!$W$7,"0",IF(Finishes!M86=Finishes!$W$8,"0",+Finishes!$V86-Finishes!M86+1))))))</f>
        <v>0</v>
      </c>
      <c r="N77" s="25" t="str">
        <f>IF(Finishes!N86=Finishes!$W$4,"0",IF(Finishes!N86=Finishes!$W$5,"0",IF(Finishes!N86=Finishes!$W$6,"0",IF(Finishes!N86=Finishes!$W$7,"0",IF(Finishes!N86=Finishes!$W$7,"0",IF(Finishes!N86=Finishes!$W$8,"0",+Finishes!$V86-Finishes!N86+1))))))</f>
        <v>0</v>
      </c>
      <c r="O77" s="33" t="str">
        <f>IF(Finishes!P86=Finishes!$W$4,"0",IF(Finishes!P86=Finishes!$W$5,"0",IF(Finishes!P86=Finishes!$W$6,"0",IF(Finishes!P86=Finishes!$W$7,"0",IF(Finishes!P86=Finishes!$W$7,"0",IF(Finishes!P86=Finishes!$W$8,"0",+Finishes!$V86-Finishes!P86+1))))))</f>
        <v>0</v>
      </c>
      <c r="P77" s="33" t="str">
        <f>IF(Finishes!Q86=Finishes!$W$4,"0",IF(Finishes!Q86=Finishes!$W$5,"0",IF(Finishes!Q86=Finishes!$W$6,"0",IF(Finishes!Q86=Finishes!$W$7,"0",IF(Finishes!Q86=Finishes!$W$7,"0",IF(Finishes!Q86=Finishes!$W$8,"0",+Finishes!$V86-Finishes!Q86+1))))))</f>
        <v>0</v>
      </c>
      <c r="Q77" s="10">
        <f t="shared" si="7"/>
        <v>8</v>
      </c>
    </row>
    <row r="78" spans="1:17">
      <c r="A78" s="40">
        <v>76</v>
      </c>
      <c r="B78" s="13">
        <f>Finishes!B87</f>
        <v>39209</v>
      </c>
      <c r="C78" s="25">
        <f>IF(Finishes!C87=Finishes!$W$4,"0",IF(Finishes!C87=Finishes!$W$5,"0",IF(Finishes!C87=Finishes!$W$6,"0",IF(Finishes!C87=Finishes!$W$7,"0",IF(Finishes!C87=Finishes!$W$7,"0",IF(Finishes!C87=Finishes!$W$8,"0",+Finishes!$V87-Finishes!C87+1))))))</f>
        <v>6</v>
      </c>
      <c r="D78" s="25">
        <f>IF(Finishes!D87=Finishes!$W$4,"0",IF(Finishes!D87=Finishes!$W$5,"0",IF(Finishes!D87=Finishes!$W$6,"0",IF(Finishes!D87=Finishes!$W$7,"0",IF(Finishes!D87=Finishes!$W$7,"0",IF(Finishes!D87=Finishes!$W$8,"0",+Finishes!$V87-Finishes!D87+1))))))</f>
        <v>10</v>
      </c>
      <c r="E78" s="25">
        <f>IF(Finishes!E87=Finishes!$W$4,"0",IF(Finishes!E87=Finishes!$W$5,"0",IF(Finishes!E87=Finishes!$W$6,"0",IF(Finishes!E87=Finishes!$W$7,"0",IF(Finishes!E87=Finishes!$W$7,"0",IF(Finishes!E87=Finishes!$W$8,"0",+Finishes!$V87-Finishes!E87+1))))))</f>
        <v>9</v>
      </c>
      <c r="F78" s="25">
        <f>IF(Finishes!F87=Finishes!$W$4,"0",IF(Finishes!F87=Finishes!$W$5,"0",IF(Finishes!F87=Finishes!$W$6,"0",IF(Finishes!F87=Finishes!$W$7,"0",IF(Finishes!F87=Finishes!$W$7,"0",IF(Finishes!F87=Finishes!$W$8,"0",+Finishes!$V87-Finishes!F87+1))))))</f>
        <v>5</v>
      </c>
      <c r="G78" s="25">
        <f>IF(Finishes!G87=Finishes!$W$4,"0",IF(Finishes!G87=Finishes!$W$5,"0",IF(Finishes!G87=Finishes!$W$6,"0",IF(Finishes!G87=Finishes!$W$7,"0",IF(Finishes!G87=Finishes!$W$7,"0",IF(Finishes!G87=Finishes!$W$8,"0",+Finishes!$V87-Finishes!G87+1))))))</f>
        <v>4</v>
      </c>
      <c r="H78" s="25">
        <f>IF(Finishes!H87=Finishes!$W$4,"0",IF(Finishes!H87=Finishes!$W$5,"0",IF(Finishes!H87=Finishes!$W$6,"0",IF(Finishes!H87=Finishes!$W$7,"0",IF(Finishes!H87=Finishes!$W$7,"0",IF(Finishes!H87=Finishes!$W$8,"0",+Finishes!$V87-Finishes!H87+1))))))</f>
        <v>8</v>
      </c>
      <c r="I78" s="25" t="str">
        <f>IF(Finishes!I87=Finishes!$W$4,"0",IF(Finishes!I87=Finishes!$W$5,"0",IF(Finishes!I87=Finishes!$W$6,"0",IF(Finishes!I87=Finishes!$W$7,"0",IF(Finishes!I87=Finishes!$W$7,"0",IF(Finishes!I87=Finishes!$W$8,"0",+Finishes!$V87-Finishes!I87+1))))))</f>
        <v>0</v>
      </c>
      <c r="J78" s="25">
        <f>IF(Finishes!J87=Finishes!$W$4,"0",IF(Finishes!J87=Finishes!$W$5,"0",IF(Finishes!J87=Finishes!$W$6,"0",IF(Finishes!J87=Finishes!$W$7,"0",IF(Finishes!J87=Finishes!$W$7,"0",IF(Finishes!J87=Finishes!$W$8,"0",+Finishes!$V87-Finishes!J87+1))))))</f>
        <v>11</v>
      </c>
      <c r="K78" s="25" t="str">
        <f>IF(Finishes!K87=Finishes!$W$4,"0",IF(Finishes!K87=Finishes!$W$5,"0",IF(Finishes!K87=Finishes!$W$6,"0",IF(Finishes!K87=Finishes!$W$7,"0",IF(Finishes!K87=Finishes!$W$7,"0",IF(Finishes!K87=Finishes!$W$8,"0",+Finishes!$V87-Finishes!K87+1))))))</f>
        <v>0</v>
      </c>
      <c r="L78" s="25">
        <f>IF(Finishes!L87=Finishes!$W$4,"0",IF(Finishes!L87=Finishes!$W$5,"0",IF(Finishes!L87=Finishes!$W$6,"0",IF(Finishes!L87=Finishes!$W$7,"0",IF(Finishes!L87=Finishes!$W$7,"0",IF(Finishes!L87=Finishes!$W$8,"0",+Finishes!$V87-Finishes!L87+1))))))</f>
        <v>7</v>
      </c>
      <c r="M78" s="25" t="str">
        <f>IF(Finishes!M87=Finishes!$W$4,"0",IF(Finishes!M87=Finishes!$W$5,"0",IF(Finishes!M87=Finishes!$W$6,"0",IF(Finishes!M87=Finishes!$W$7,"0",IF(Finishes!M87=Finishes!$W$7,"0",IF(Finishes!M87=Finishes!$W$8,"0",+Finishes!$V87-Finishes!M87+1))))))</f>
        <v>0</v>
      </c>
      <c r="N78" s="25" t="str">
        <f>IF(Finishes!N87=Finishes!$W$4,"0",IF(Finishes!N87=Finishes!$W$5,"0",IF(Finishes!N87=Finishes!$W$6,"0",IF(Finishes!N87=Finishes!$W$7,"0",IF(Finishes!N87=Finishes!$W$7,"0",IF(Finishes!N87=Finishes!$W$8,"0",+Finishes!$V87-Finishes!N87+1))))))</f>
        <v>0</v>
      </c>
      <c r="O78" s="33" t="str">
        <f>IF(Finishes!P87=Finishes!$W$4,"0",IF(Finishes!P87=Finishes!$W$5,"0",IF(Finishes!P87=Finishes!$W$6,"0",IF(Finishes!P87=Finishes!$W$7,"0",IF(Finishes!P87=Finishes!$W$7,"0",IF(Finishes!P87=Finishes!$W$8,"0",+Finishes!$V87-Finishes!P87+1))))))</f>
        <v>0</v>
      </c>
      <c r="P78" s="33" t="str">
        <f>IF(Finishes!Q87=Finishes!$W$4,"0",IF(Finishes!Q87=Finishes!$W$5,"0",IF(Finishes!Q87=Finishes!$W$6,"0",IF(Finishes!Q87=Finishes!$W$7,"0",IF(Finishes!Q87=Finishes!$W$7,"0",IF(Finishes!Q87=Finishes!$W$8,"0",+Finishes!$V87-Finishes!Q87+1))))))</f>
        <v>0</v>
      </c>
      <c r="Q78" s="10">
        <f t="shared" si="7"/>
        <v>8</v>
      </c>
    </row>
    <row r="79" spans="1:17">
      <c r="A79" s="40">
        <v>77</v>
      </c>
      <c r="B79" s="13">
        <f>Finishes!B88</f>
        <v>39209</v>
      </c>
      <c r="C79" s="25">
        <f>IF(Finishes!C88=Finishes!$W$4,"0",IF(Finishes!C88=Finishes!$W$5,"0",IF(Finishes!C88=Finishes!$W$6,"0",IF(Finishes!C88=Finishes!$W$7,"0",IF(Finishes!C88=Finishes!$W$7,"0",IF(Finishes!C88=Finishes!$W$8,"0",+Finishes!$V88-Finishes!C88+1))))))</f>
        <v>11</v>
      </c>
      <c r="D79" s="25">
        <f>IF(Finishes!D88=Finishes!$W$4,"0",IF(Finishes!D88=Finishes!$W$5,"0",IF(Finishes!D88=Finishes!$W$6,"0",IF(Finishes!D88=Finishes!$W$7,"0",IF(Finishes!D88=Finishes!$W$7,"0",IF(Finishes!D88=Finishes!$W$8,"0",+Finishes!$V88-Finishes!D88+1))))))</f>
        <v>9</v>
      </c>
      <c r="E79" s="25">
        <f>IF(Finishes!E88=Finishes!$W$4,"0",IF(Finishes!E88=Finishes!$W$5,"0",IF(Finishes!E88=Finishes!$W$6,"0",IF(Finishes!E88=Finishes!$W$7,"0",IF(Finishes!E88=Finishes!$W$7,"0",IF(Finishes!E88=Finishes!$W$8,"0",+Finishes!$V88-Finishes!E88+1))))))</f>
        <v>6</v>
      </c>
      <c r="F79" s="25">
        <f>IF(Finishes!F88=Finishes!$W$4,"0",IF(Finishes!F88=Finishes!$W$5,"0",IF(Finishes!F88=Finishes!$W$6,"0",IF(Finishes!F88=Finishes!$W$7,"0",IF(Finishes!F88=Finishes!$W$7,"0",IF(Finishes!F88=Finishes!$W$8,"0",+Finishes!$V88-Finishes!F88+1))))))</f>
        <v>5</v>
      </c>
      <c r="G79" s="25" t="str">
        <f>IF(Finishes!G88=Finishes!$W$4,"0",IF(Finishes!G88=Finishes!$W$5,"0",IF(Finishes!G88=Finishes!$W$6,"0",IF(Finishes!G88=Finishes!$W$7,"0",IF(Finishes!G88=Finishes!$W$7,"0",IF(Finishes!G88=Finishes!$W$8,"0",+Finishes!$V88-Finishes!G88+1))))))</f>
        <v>0</v>
      </c>
      <c r="H79" s="25">
        <f>IF(Finishes!H88=Finishes!$W$4,"0",IF(Finishes!H88=Finishes!$W$5,"0",IF(Finishes!H88=Finishes!$W$6,"0",IF(Finishes!H88=Finishes!$W$7,"0",IF(Finishes!H88=Finishes!$W$7,"0",IF(Finishes!H88=Finishes!$W$8,"0",+Finishes!$V88-Finishes!H88+1))))))</f>
        <v>8</v>
      </c>
      <c r="I79" s="25" t="str">
        <f>IF(Finishes!I88=Finishes!$W$4,"0",IF(Finishes!I88=Finishes!$W$5,"0",IF(Finishes!I88=Finishes!$W$6,"0",IF(Finishes!I88=Finishes!$W$7,"0",IF(Finishes!I88=Finishes!$W$7,"0",IF(Finishes!I88=Finishes!$W$8,"0",+Finishes!$V88-Finishes!I88+1))))))</f>
        <v>0</v>
      </c>
      <c r="J79" s="25">
        <f>IF(Finishes!J88=Finishes!$W$4,"0",IF(Finishes!J88=Finishes!$W$5,"0",IF(Finishes!J88=Finishes!$W$6,"0",IF(Finishes!J88=Finishes!$W$7,"0",IF(Finishes!J88=Finishes!$W$7,"0",IF(Finishes!J88=Finishes!$W$8,"0",+Finishes!$V88-Finishes!J88+1))))))</f>
        <v>10</v>
      </c>
      <c r="K79" s="25" t="str">
        <f>IF(Finishes!K88=Finishes!$W$4,"0",IF(Finishes!K88=Finishes!$W$5,"0",IF(Finishes!K88=Finishes!$W$6,"0",IF(Finishes!K88=Finishes!$W$7,"0",IF(Finishes!K88=Finishes!$W$7,"0",IF(Finishes!K88=Finishes!$W$8,"0",+Finishes!$V88-Finishes!K88+1))))))</f>
        <v>0</v>
      </c>
      <c r="L79" s="25">
        <f>IF(Finishes!L88=Finishes!$W$4,"0",IF(Finishes!L88=Finishes!$W$5,"0",IF(Finishes!L88=Finishes!$W$6,"0",IF(Finishes!L88=Finishes!$W$7,"0",IF(Finishes!L88=Finishes!$W$7,"0",IF(Finishes!L88=Finishes!$W$8,"0",+Finishes!$V88-Finishes!L88+1))))))</f>
        <v>7</v>
      </c>
      <c r="M79" s="25" t="str">
        <f>IF(Finishes!M88=Finishes!$W$4,"0",IF(Finishes!M88=Finishes!$W$5,"0",IF(Finishes!M88=Finishes!$W$6,"0",IF(Finishes!M88=Finishes!$W$7,"0",IF(Finishes!M88=Finishes!$W$7,"0",IF(Finishes!M88=Finishes!$W$8,"0",+Finishes!$V88-Finishes!M88+1))))))</f>
        <v>0</v>
      </c>
      <c r="N79" s="25" t="str">
        <f>IF(Finishes!N88=Finishes!$W$4,"0",IF(Finishes!N88=Finishes!$W$5,"0",IF(Finishes!N88=Finishes!$W$6,"0",IF(Finishes!N88=Finishes!$W$7,"0",IF(Finishes!N88=Finishes!$W$7,"0",IF(Finishes!N88=Finishes!$W$8,"0",+Finishes!$V88-Finishes!N88+1))))))</f>
        <v>0</v>
      </c>
      <c r="O79" s="33" t="str">
        <f>IF(Finishes!P88=Finishes!$W$4,"0",IF(Finishes!P88=Finishes!$W$5,"0",IF(Finishes!P88=Finishes!$W$6,"0",IF(Finishes!P88=Finishes!$W$7,"0",IF(Finishes!P88=Finishes!$W$7,"0",IF(Finishes!P88=Finishes!$W$8,"0",+Finishes!$V88-Finishes!P88+1))))))</f>
        <v>0</v>
      </c>
      <c r="P79" s="33" t="str">
        <f>IF(Finishes!Q88=Finishes!$W$4,"0",IF(Finishes!Q88=Finishes!$W$5,"0",IF(Finishes!Q88=Finishes!$W$6,"0",IF(Finishes!Q88=Finishes!$W$7,"0",IF(Finishes!Q88=Finishes!$W$7,"0",IF(Finishes!Q88=Finishes!$W$8,"0",+Finishes!$V88-Finishes!Q88+1))))))</f>
        <v>0</v>
      </c>
      <c r="Q79" s="10">
        <f t="shared" si="7"/>
        <v>7</v>
      </c>
    </row>
    <row r="80" spans="1:17">
      <c r="A80" s="40">
        <v>78</v>
      </c>
      <c r="B80" s="13">
        <f>Finishes!B89</f>
        <v>39209</v>
      </c>
      <c r="C80" s="25">
        <f>IF(Finishes!C89=Finishes!$W$4,"0",IF(Finishes!C89=Finishes!$W$5,"0",IF(Finishes!C89=Finishes!$W$6,"0",IF(Finishes!C89=Finishes!$W$7,"0",IF(Finishes!C89=Finishes!$W$7,"0",IF(Finishes!C89=Finishes!$W$8,"0",+Finishes!$V89-Finishes!C89+1))))))</f>
        <v>9</v>
      </c>
      <c r="D80" s="25">
        <f>IF(Finishes!D89=Finishes!$W$4,"0",IF(Finishes!D89=Finishes!$W$5,"0",IF(Finishes!D89=Finishes!$W$6,"0",IF(Finishes!D89=Finishes!$W$7,"0",IF(Finishes!D89=Finishes!$W$7,"0",IF(Finishes!D89=Finishes!$W$8,"0",+Finishes!$V89-Finishes!D89+1))))))</f>
        <v>7</v>
      </c>
      <c r="E80" s="25">
        <f>IF(Finishes!E89=Finishes!$W$4,"0",IF(Finishes!E89=Finishes!$W$5,"0",IF(Finishes!E89=Finishes!$W$6,"0",IF(Finishes!E89=Finishes!$W$7,"0",IF(Finishes!E89=Finishes!$W$7,"0",IF(Finishes!E89=Finishes!$W$8,"0",+Finishes!$V89-Finishes!E89+1))))))</f>
        <v>6</v>
      </c>
      <c r="F80" s="25">
        <f>IF(Finishes!F89=Finishes!$W$4,"0",IF(Finishes!F89=Finishes!$W$5,"0",IF(Finishes!F89=Finishes!$W$6,"0",IF(Finishes!F89=Finishes!$W$7,"0",IF(Finishes!F89=Finishes!$W$7,"0",IF(Finishes!F89=Finishes!$W$8,"0",+Finishes!$V89-Finishes!F89+1))))))</f>
        <v>4</v>
      </c>
      <c r="G80" s="25">
        <f>IF(Finishes!G89=Finishes!$W$4,"0",IF(Finishes!G89=Finishes!$W$5,"0",IF(Finishes!G89=Finishes!$W$6,"0",IF(Finishes!G89=Finishes!$W$7,"0",IF(Finishes!G89=Finishes!$W$7,"0",IF(Finishes!G89=Finishes!$W$8,"0",+Finishes!$V89-Finishes!G89+1))))))</f>
        <v>10</v>
      </c>
      <c r="H80" s="25">
        <f>IF(Finishes!H89=Finishes!$W$4,"0",IF(Finishes!H89=Finishes!$W$5,"0",IF(Finishes!H89=Finishes!$W$6,"0",IF(Finishes!H89=Finishes!$W$7,"0",IF(Finishes!H89=Finishes!$W$7,"0",IF(Finishes!H89=Finishes!$W$8,"0",+Finishes!$V89-Finishes!H89+1))))))</f>
        <v>5</v>
      </c>
      <c r="I80" s="25">
        <f>IF(Finishes!I89=Finishes!$W$4,"0",IF(Finishes!I89=Finishes!$W$5,"0",IF(Finishes!I89=Finishes!$W$6,"0",IF(Finishes!I89=Finishes!$W$7,"0",IF(Finishes!I89=Finishes!$W$7,"0",IF(Finishes!I89=Finishes!$W$8,"0",+Finishes!$V89-Finishes!I89+1))))))</f>
        <v>3</v>
      </c>
      <c r="J80" s="25">
        <f>IF(Finishes!J89=Finishes!$W$4,"0",IF(Finishes!J89=Finishes!$W$5,"0",IF(Finishes!J89=Finishes!$W$6,"0",IF(Finishes!J89=Finishes!$W$7,"0",IF(Finishes!J89=Finishes!$W$7,"0",IF(Finishes!J89=Finishes!$W$8,"0",+Finishes!$V89-Finishes!J89+1))))))</f>
        <v>11</v>
      </c>
      <c r="K80" s="25" t="str">
        <f>IF(Finishes!K89=Finishes!$W$4,"0",IF(Finishes!K89=Finishes!$W$5,"0",IF(Finishes!K89=Finishes!$W$6,"0",IF(Finishes!K89=Finishes!$W$7,"0",IF(Finishes!K89=Finishes!$W$7,"0",IF(Finishes!K89=Finishes!$W$8,"0",+Finishes!$V89-Finishes!K89+1))))))</f>
        <v>0</v>
      </c>
      <c r="L80" s="25">
        <f>IF(Finishes!L89=Finishes!$W$4,"0",IF(Finishes!L89=Finishes!$W$5,"0",IF(Finishes!L89=Finishes!$W$6,"0",IF(Finishes!L89=Finishes!$W$7,"0",IF(Finishes!L89=Finishes!$W$7,"0",IF(Finishes!L89=Finishes!$W$8,"0",+Finishes!$V89-Finishes!L89+1))))))</f>
        <v>8</v>
      </c>
      <c r="M80" s="25" t="str">
        <f>IF(Finishes!M89=Finishes!$W$4,"0",IF(Finishes!M89=Finishes!$W$5,"0",IF(Finishes!M89=Finishes!$W$6,"0",IF(Finishes!M89=Finishes!$W$7,"0",IF(Finishes!M89=Finishes!$W$7,"0",IF(Finishes!M89=Finishes!$W$8,"0",+Finishes!$V89-Finishes!M89+1))))))</f>
        <v>0</v>
      </c>
      <c r="N80" s="25" t="str">
        <f>IF(Finishes!N89=Finishes!$W$4,"0",IF(Finishes!N89=Finishes!$W$5,"0",IF(Finishes!N89=Finishes!$W$6,"0",IF(Finishes!N89=Finishes!$W$7,"0",IF(Finishes!N89=Finishes!$W$7,"0",IF(Finishes!N89=Finishes!$W$8,"0",+Finishes!$V89-Finishes!N89+1))))))</f>
        <v>0</v>
      </c>
      <c r="O80" s="33" t="str">
        <f>IF(Finishes!P89=Finishes!$W$4,"0",IF(Finishes!P89=Finishes!$W$5,"0",IF(Finishes!P89=Finishes!$W$6,"0",IF(Finishes!P89=Finishes!$W$7,"0",IF(Finishes!P89=Finishes!$W$7,"0",IF(Finishes!P89=Finishes!$W$8,"0",+Finishes!$V89-Finishes!P89+1))))))</f>
        <v>0</v>
      </c>
      <c r="P80" s="33" t="str">
        <f>IF(Finishes!Q89=Finishes!$W$4,"0",IF(Finishes!Q89=Finishes!$W$5,"0",IF(Finishes!Q89=Finishes!$W$6,"0",IF(Finishes!Q89=Finishes!$W$7,"0",IF(Finishes!Q89=Finishes!$W$7,"0",IF(Finishes!Q89=Finishes!$W$8,"0",+Finishes!$V89-Finishes!Q89+1))))))</f>
        <v>0</v>
      </c>
      <c r="Q80" s="10">
        <f t="shared" si="7"/>
        <v>9</v>
      </c>
    </row>
    <row r="81" spans="1:17">
      <c r="A81" s="40">
        <v>79</v>
      </c>
      <c r="B81" s="13">
        <f>Finishes!B90</f>
        <v>39209</v>
      </c>
      <c r="C81" s="25">
        <f>IF(Finishes!C90=Finishes!$W$4,"0",IF(Finishes!C90=Finishes!$W$5,"0",IF(Finishes!C90=Finishes!$W$6,"0",IF(Finishes!C90=Finishes!$W$7,"0",IF(Finishes!C90=Finishes!$W$7,"0",IF(Finishes!C90=Finishes!$W$8,"0",+Finishes!$V90-Finishes!C90+1))))))</f>
        <v>9</v>
      </c>
      <c r="D81" s="25">
        <f>IF(Finishes!D90=Finishes!$W$4,"0",IF(Finishes!D90=Finishes!$W$5,"0",IF(Finishes!D90=Finishes!$W$6,"0",IF(Finishes!D90=Finishes!$W$7,"0",IF(Finishes!D90=Finishes!$W$7,"0",IF(Finishes!D90=Finishes!$W$8,"0",+Finishes!$V90-Finishes!D90+1))))))</f>
        <v>8</v>
      </c>
      <c r="E81" s="25">
        <f>IF(Finishes!E90=Finishes!$W$4,"0",IF(Finishes!E90=Finishes!$W$5,"0",IF(Finishes!E90=Finishes!$W$6,"0",IF(Finishes!E90=Finishes!$W$7,"0",IF(Finishes!E90=Finishes!$W$7,"0",IF(Finishes!E90=Finishes!$W$8,"0",+Finishes!$V90-Finishes!E90+1))))))</f>
        <v>5</v>
      </c>
      <c r="F81" s="25">
        <f>IF(Finishes!F90=Finishes!$W$4,"0",IF(Finishes!F90=Finishes!$W$5,"0",IF(Finishes!F90=Finishes!$W$6,"0",IF(Finishes!F90=Finishes!$W$7,"0",IF(Finishes!F90=Finishes!$W$7,"0",IF(Finishes!F90=Finishes!$W$8,"0",+Finishes!$V90-Finishes!F90+1))))))</f>
        <v>4</v>
      </c>
      <c r="G81" s="25">
        <f>IF(Finishes!G90=Finishes!$W$4,"0",IF(Finishes!G90=Finishes!$W$5,"0",IF(Finishes!G90=Finishes!$W$6,"0",IF(Finishes!G90=Finishes!$W$7,"0",IF(Finishes!G90=Finishes!$W$7,"0",IF(Finishes!G90=Finishes!$W$8,"0",+Finishes!$V90-Finishes!G90+1))))))</f>
        <v>2</v>
      </c>
      <c r="H81" s="25">
        <f>IF(Finishes!H90=Finishes!$W$4,"0",IF(Finishes!H90=Finishes!$W$5,"0",IF(Finishes!H90=Finishes!$W$6,"0",IF(Finishes!H90=Finishes!$W$7,"0",IF(Finishes!H90=Finishes!$W$7,"0",IF(Finishes!H90=Finishes!$W$8,"0",+Finishes!$V90-Finishes!H90+1))))))</f>
        <v>3</v>
      </c>
      <c r="I81" s="25">
        <f>IF(Finishes!I90=Finishes!$W$4,"0",IF(Finishes!I90=Finishes!$W$5,"0",IF(Finishes!I90=Finishes!$W$6,"0",IF(Finishes!I90=Finishes!$W$7,"0",IF(Finishes!I90=Finishes!$W$7,"0",IF(Finishes!I90=Finishes!$W$8,"0",+Finishes!$V90-Finishes!I90+1))))))</f>
        <v>1</v>
      </c>
      <c r="J81" s="25">
        <f>IF(Finishes!J90=Finishes!$W$4,"0",IF(Finishes!J90=Finishes!$W$5,"0",IF(Finishes!J90=Finishes!$W$6,"0",IF(Finishes!J90=Finishes!$W$7,"0",IF(Finishes!J90=Finishes!$W$7,"0",IF(Finishes!J90=Finishes!$W$8,"0",+Finishes!$V90-Finishes!J90+1))))))</f>
        <v>7</v>
      </c>
      <c r="K81" s="25" t="str">
        <f>IF(Finishes!K90=Finishes!$W$4,"0",IF(Finishes!K90=Finishes!$W$5,"0",IF(Finishes!K90=Finishes!$W$6,"0",IF(Finishes!K90=Finishes!$W$7,"0",IF(Finishes!K90=Finishes!$W$7,"0",IF(Finishes!K90=Finishes!$W$8,"0",+Finishes!$V90-Finishes!K90+1))))))</f>
        <v>0</v>
      </c>
      <c r="L81" s="25">
        <f>IF(Finishes!L90=Finishes!$W$4,"0",IF(Finishes!L90=Finishes!$W$5,"0",IF(Finishes!L90=Finishes!$W$6,"0",IF(Finishes!L90=Finishes!$W$7,"0",IF(Finishes!L90=Finishes!$W$7,"0",IF(Finishes!L90=Finishes!$W$8,"0",+Finishes!$V90-Finishes!L90+1))))))</f>
        <v>6</v>
      </c>
      <c r="M81" s="25" t="str">
        <f>IF(Finishes!M90=Finishes!$W$4,"0",IF(Finishes!M90=Finishes!$W$5,"0",IF(Finishes!M90=Finishes!$W$6,"0",IF(Finishes!M90=Finishes!$W$7,"0",IF(Finishes!M90=Finishes!$W$7,"0",IF(Finishes!M90=Finishes!$W$8,"0",+Finishes!$V90-Finishes!M90+1))))))</f>
        <v>0</v>
      </c>
      <c r="N81" s="25" t="str">
        <f>IF(Finishes!N90=Finishes!$W$4,"0",IF(Finishes!N90=Finishes!$W$5,"0",IF(Finishes!N90=Finishes!$W$6,"0",IF(Finishes!N90=Finishes!$W$7,"0",IF(Finishes!N90=Finishes!$W$7,"0",IF(Finishes!N90=Finishes!$W$8,"0",+Finishes!$V90-Finishes!N90+1))))))</f>
        <v>0</v>
      </c>
      <c r="O81" s="33" t="str">
        <f>IF(Finishes!P90=Finishes!$W$4,"0",IF(Finishes!P90=Finishes!$W$5,"0",IF(Finishes!P90=Finishes!$W$6,"0",IF(Finishes!P90=Finishes!$W$7,"0",IF(Finishes!P90=Finishes!$W$7,"0",IF(Finishes!P90=Finishes!$W$8,"0",+Finishes!$V90-Finishes!P90+1))))))</f>
        <v>0</v>
      </c>
      <c r="P81" s="33" t="str">
        <f>IF(Finishes!Q90=Finishes!$W$4,"0",IF(Finishes!Q90=Finishes!$W$5,"0",IF(Finishes!Q90=Finishes!$W$6,"0",IF(Finishes!Q90=Finishes!$W$7,"0",IF(Finishes!Q90=Finishes!$W$7,"0",IF(Finishes!Q90=Finishes!$W$8,"0",+Finishes!$V90-Finishes!Q90+1))))))</f>
        <v>0</v>
      </c>
      <c r="Q81" s="10">
        <f t="shared" si="7"/>
        <v>9</v>
      </c>
    </row>
    <row r="82" spans="1:17">
      <c r="A82" s="40">
        <v>80</v>
      </c>
      <c r="B82" s="13">
        <f>Finishes!B91</f>
        <v>39223</v>
      </c>
      <c r="C82" s="25" t="str">
        <f>IF(Finishes!C91=Finishes!$W$4,"0",IF(Finishes!C91=Finishes!$W$5,"0",IF(Finishes!C91=Finishes!$W$6,"0",IF(Finishes!C91=Finishes!$W$7,"0",IF(Finishes!C91=Finishes!$W$7,"0",IF(Finishes!C91=Finishes!$W$8,"0",+Finishes!$V91-Finishes!C91+1))))))</f>
        <v>0</v>
      </c>
      <c r="D82" s="25" t="str">
        <f>IF(Finishes!D91=Finishes!$W$4,"0",IF(Finishes!D91=Finishes!$W$5,"0",IF(Finishes!D91=Finishes!$W$6,"0",IF(Finishes!D91=Finishes!$W$7,"0",IF(Finishes!D91=Finishes!$W$7,"0",IF(Finishes!D91=Finishes!$W$8,"0",+Finishes!$V91-Finishes!D91+1))))))</f>
        <v>0</v>
      </c>
      <c r="E82" s="25">
        <f>IF(Finishes!E91=Finishes!$W$4,"0",IF(Finishes!E91=Finishes!$W$5,"0",IF(Finishes!E91=Finishes!$W$6,"0",IF(Finishes!E91=Finishes!$W$7,"0",IF(Finishes!E91=Finishes!$W$7,"0",IF(Finishes!E91=Finishes!$W$8,"0",+Finishes!$V91-Finishes!E91+1))))))</f>
        <v>7</v>
      </c>
      <c r="F82" s="25">
        <f>IF(Finishes!F91=Finishes!$W$4,"0",IF(Finishes!F91=Finishes!$W$5,"0",IF(Finishes!F91=Finishes!$W$6,"0",IF(Finishes!F91=Finishes!$W$7,"0",IF(Finishes!F91=Finishes!$W$7,"0",IF(Finishes!F91=Finishes!$W$8,"0",+Finishes!$V91-Finishes!F91+1))))))</f>
        <v>8</v>
      </c>
      <c r="G82" s="25">
        <f>IF(Finishes!G91=Finishes!$W$4,"0",IF(Finishes!G91=Finishes!$W$5,"0",IF(Finishes!G91=Finishes!$W$6,"0",IF(Finishes!G91=Finishes!$W$7,"0",IF(Finishes!G91=Finishes!$W$7,"0",IF(Finishes!G91=Finishes!$W$8,"0",+Finishes!$V91-Finishes!G91+1))))))</f>
        <v>3</v>
      </c>
      <c r="H82" s="25">
        <f>IF(Finishes!H91=Finishes!$W$4,"0",IF(Finishes!H91=Finishes!$W$5,"0",IF(Finishes!H91=Finishes!$W$6,"0",IF(Finishes!H91=Finishes!$W$7,"0",IF(Finishes!H91=Finishes!$W$7,"0",IF(Finishes!H91=Finishes!$W$8,"0",+Finishes!$V91-Finishes!H91+1))))))</f>
        <v>4</v>
      </c>
      <c r="I82" s="25">
        <f>IF(Finishes!I91=Finishes!$W$4,"0",IF(Finishes!I91=Finishes!$W$5,"0",IF(Finishes!I91=Finishes!$W$6,"0",IF(Finishes!I91=Finishes!$W$7,"0",IF(Finishes!I91=Finishes!$W$7,"0",IF(Finishes!I91=Finishes!$W$8,"0",+Finishes!$V91-Finishes!I91+1))))))</f>
        <v>1</v>
      </c>
      <c r="J82" s="25">
        <f>IF(Finishes!J91=Finishes!$W$4,"0",IF(Finishes!J91=Finishes!$W$5,"0",IF(Finishes!J91=Finishes!$W$6,"0",IF(Finishes!J91=Finishes!$W$7,"0",IF(Finishes!J91=Finishes!$W$7,"0",IF(Finishes!J91=Finishes!$W$8,"0",+Finishes!$V91-Finishes!J91+1))))))</f>
        <v>5</v>
      </c>
      <c r="K82" s="25" t="str">
        <f>IF(Finishes!K91=Finishes!$W$4,"0",IF(Finishes!K91=Finishes!$W$5,"0",IF(Finishes!K91=Finishes!$W$6,"0",IF(Finishes!K91=Finishes!$W$7,"0",IF(Finishes!K91=Finishes!$W$7,"0",IF(Finishes!K91=Finishes!$W$8,"0",+Finishes!$V91-Finishes!K91+1))))))</f>
        <v>0</v>
      </c>
      <c r="L82" s="25">
        <f>IF(Finishes!L91=Finishes!$W$4,"0",IF(Finishes!L91=Finishes!$W$5,"0",IF(Finishes!L91=Finishes!$W$6,"0",IF(Finishes!L91=Finishes!$W$7,"0",IF(Finishes!L91=Finishes!$W$7,"0",IF(Finishes!L91=Finishes!$W$8,"0",+Finishes!$V91-Finishes!L91+1))))))</f>
        <v>6</v>
      </c>
      <c r="M82" s="25">
        <f>IF(Finishes!M91=Finishes!$W$4,"0",IF(Finishes!M91=Finishes!$W$5,"0",IF(Finishes!M91=Finishes!$W$6,"0",IF(Finishes!M91=Finishes!$W$7,"0",IF(Finishes!M91=Finishes!$W$7,"0",IF(Finishes!M91=Finishes!$W$8,"0",+Finishes!$V91-Finishes!M91+1))))))</f>
        <v>2</v>
      </c>
      <c r="N82" s="25" t="str">
        <f>IF(Finishes!N91=Finishes!$W$4,"0",IF(Finishes!N91=Finishes!$W$5,"0",IF(Finishes!N91=Finishes!$W$6,"0",IF(Finishes!N91=Finishes!$W$7,"0",IF(Finishes!N91=Finishes!$W$7,"0",IF(Finishes!N91=Finishes!$W$8,"0",+Finishes!$V91-Finishes!N91+1))))))</f>
        <v>0</v>
      </c>
      <c r="O82" s="33" t="str">
        <f>IF(Finishes!P91=Finishes!$W$4,"0",IF(Finishes!P91=Finishes!$W$5,"0",IF(Finishes!P91=Finishes!$W$6,"0",IF(Finishes!P91=Finishes!$W$7,"0",IF(Finishes!P91=Finishes!$W$7,"0",IF(Finishes!P91=Finishes!$W$8,"0",+Finishes!$V91-Finishes!P91+1))))))</f>
        <v>0</v>
      </c>
      <c r="P82" s="33" t="str">
        <f>IF(Finishes!Q91=Finishes!$W$4,"0",IF(Finishes!Q91=Finishes!$W$5,"0",IF(Finishes!Q91=Finishes!$W$6,"0",IF(Finishes!Q91=Finishes!$W$7,"0",IF(Finishes!Q91=Finishes!$W$7,"0",IF(Finishes!Q91=Finishes!$W$8,"0",+Finishes!$V91-Finishes!Q91+1))))))</f>
        <v>0</v>
      </c>
      <c r="Q82" s="10">
        <f t="shared" ref="Q82:Q89" si="8">COUNT(C82:P82)</f>
        <v>8</v>
      </c>
    </row>
    <row r="83" spans="1:17">
      <c r="A83" s="40">
        <v>81</v>
      </c>
      <c r="B83" s="13">
        <f>Finishes!B92</f>
        <v>39223</v>
      </c>
      <c r="C83" s="25" t="str">
        <f>IF(Finishes!C92=Finishes!$W$4,"0",IF(Finishes!C92=Finishes!$W$5,"0",IF(Finishes!C92=Finishes!$W$6,"0",IF(Finishes!C92=Finishes!$W$7,"0",IF(Finishes!C92=Finishes!$W$7,"0",IF(Finishes!C92=Finishes!$W$8,"0",+Finishes!$V92-Finishes!C92+1))))))</f>
        <v>0</v>
      </c>
      <c r="D83" s="25" t="str">
        <f>IF(Finishes!D92=Finishes!$W$4,"0",IF(Finishes!D92=Finishes!$W$5,"0",IF(Finishes!D92=Finishes!$W$6,"0",IF(Finishes!D92=Finishes!$W$7,"0",IF(Finishes!D92=Finishes!$W$7,"0",IF(Finishes!D92=Finishes!$W$8,"0",+Finishes!$V92-Finishes!D92+1))))))</f>
        <v>0</v>
      </c>
      <c r="E83" s="25">
        <f>IF(Finishes!E92=Finishes!$W$4,"0",IF(Finishes!E92=Finishes!$W$5,"0",IF(Finishes!E92=Finishes!$W$6,"0",IF(Finishes!E92=Finishes!$W$7,"0",IF(Finishes!E92=Finishes!$W$7,"0",IF(Finishes!E92=Finishes!$W$8,"0",+Finishes!$V92-Finishes!E92+1))))))</f>
        <v>8</v>
      </c>
      <c r="F83" s="25">
        <f>IF(Finishes!F92=Finishes!$W$4,"0",IF(Finishes!F92=Finishes!$W$5,"0",IF(Finishes!F92=Finishes!$W$6,"0",IF(Finishes!F92=Finishes!$W$7,"0",IF(Finishes!F92=Finishes!$W$7,"0",IF(Finishes!F92=Finishes!$W$8,"0",+Finishes!$V92-Finishes!F92+1))))))</f>
        <v>5</v>
      </c>
      <c r="G83" s="25">
        <f>IF(Finishes!G92=Finishes!$W$4,"0",IF(Finishes!G92=Finishes!$W$5,"0",IF(Finishes!G92=Finishes!$W$6,"0",IF(Finishes!G92=Finishes!$W$7,"0",IF(Finishes!G92=Finishes!$W$7,"0",IF(Finishes!G92=Finishes!$W$8,"0",+Finishes!$V92-Finishes!G92+1))))))</f>
        <v>3</v>
      </c>
      <c r="H83" s="25">
        <f>IF(Finishes!H92=Finishes!$W$4,"0",IF(Finishes!H92=Finishes!$W$5,"0",IF(Finishes!H92=Finishes!$W$6,"0",IF(Finishes!H92=Finishes!$W$7,"0",IF(Finishes!H92=Finishes!$W$7,"0",IF(Finishes!H92=Finishes!$W$8,"0",+Finishes!$V92-Finishes!H92+1))))))</f>
        <v>4</v>
      </c>
      <c r="I83" s="25">
        <f>IF(Finishes!I92=Finishes!$W$4,"0",IF(Finishes!I92=Finishes!$W$5,"0",IF(Finishes!I92=Finishes!$W$6,"0",IF(Finishes!I92=Finishes!$W$7,"0",IF(Finishes!I92=Finishes!$W$7,"0",IF(Finishes!I92=Finishes!$W$8,"0",+Finishes!$V92-Finishes!I92+1))))))</f>
        <v>2</v>
      </c>
      <c r="J83" s="25">
        <f>IF(Finishes!J92=Finishes!$W$4,"0",IF(Finishes!J92=Finishes!$W$5,"0",IF(Finishes!J92=Finishes!$W$6,"0",IF(Finishes!J92=Finishes!$W$7,"0",IF(Finishes!J92=Finishes!$W$7,"0",IF(Finishes!J92=Finishes!$W$8,"0",+Finishes!$V92-Finishes!J92+1))))))</f>
        <v>6</v>
      </c>
      <c r="K83" s="25" t="str">
        <f>IF(Finishes!K92=Finishes!$W$4,"0",IF(Finishes!K92=Finishes!$W$5,"0",IF(Finishes!K92=Finishes!$W$6,"0",IF(Finishes!K92=Finishes!$W$7,"0",IF(Finishes!K92=Finishes!$W$7,"0",IF(Finishes!K92=Finishes!$W$8,"0",+Finishes!$V92-Finishes!K92+1))))))</f>
        <v>0</v>
      </c>
      <c r="L83" s="25">
        <f>IF(Finishes!L92=Finishes!$W$4,"0",IF(Finishes!L92=Finishes!$W$5,"0",IF(Finishes!L92=Finishes!$W$6,"0",IF(Finishes!L92=Finishes!$W$7,"0",IF(Finishes!L92=Finishes!$W$7,"0",IF(Finishes!L92=Finishes!$W$8,"0",+Finishes!$V92-Finishes!L92+1))))))</f>
        <v>7</v>
      </c>
      <c r="M83" s="25">
        <f>IF(Finishes!M92=Finishes!$W$4,"0",IF(Finishes!M92=Finishes!$W$5,"0",IF(Finishes!M92=Finishes!$W$6,"0",IF(Finishes!M92=Finishes!$W$7,"0",IF(Finishes!M92=Finishes!$W$7,"0",IF(Finishes!M92=Finishes!$W$8,"0",+Finishes!$V92-Finishes!M92+1))))))</f>
        <v>1</v>
      </c>
      <c r="N83" s="25" t="str">
        <f>IF(Finishes!N92=Finishes!$W$4,"0",IF(Finishes!N92=Finishes!$W$5,"0",IF(Finishes!N92=Finishes!$W$6,"0",IF(Finishes!N92=Finishes!$W$7,"0",IF(Finishes!N92=Finishes!$W$7,"0",IF(Finishes!N92=Finishes!$W$8,"0",+Finishes!$V92-Finishes!N92+1))))))</f>
        <v>0</v>
      </c>
      <c r="O83" s="33" t="str">
        <f>IF(Finishes!P92=Finishes!$W$4,"0",IF(Finishes!P92=Finishes!$W$5,"0",IF(Finishes!P92=Finishes!$W$6,"0",IF(Finishes!P92=Finishes!$W$7,"0",IF(Finishes!P92=Finishes!$W$7,"0",IF(Finishes!P92=Finishes!$W$8,"0",+Finishes!$V92-Finishes!P92+1))))))</f>
        <v>0</v>
      </c>
      <c r="P83" s="33" t="str">
        <f>IF(Finishes!Q92=Finishes!$W$4,"0",IF(Finishes!Q92=Finishes!$W$5,"0",IF(Finishes!Q92=Finishes!$W$6,"0",IF(Finishes!Q92=Finishes!$W$7,"0",IF(Finishes!Q92=Finishes!$W$7,"0",IF(Finishes!Q92=Finishes!$W$8,"0",+Finishes!$V92-Finishes!Q92+1))))))</f>
        <v>0</v>
      </c>
      <c r="Q83" s="10">
        <f t="shared" si="8"/>
        <v>8</v>
      </c>
    </row>
    <row r="84" spans="1:17">
      <c r="A84" s="40">
        <v>82</v>
      </c>
      <c r="B84" s="13">
        <f>Finishes!B93</f>
        <v>39223</v>
      </c>
      <c r="C84" s="25" t="str">
        <f>IF(Finishes!C93=Finishes!$W$4,"0",IF(Finishes!C93=Finishes!$W$5,"0",IF(Finishes!C93=Finishes!$W$6,"0",IF(Finishes!C93=Finishes!$W$7,"0",IF(Finishes!C93=Finishes!$W$7,"0",IF(Finishes!C93=Finishes!$W$8,"0",+Finishes!$V93-Finishes!C93+1))))))</f>
        <v>0</v>
      </c>
      <c r="D84" s="25" t="str">
        <f>IF(Finishes!D93=Finishes!$W$4,"0",IF(Finishes!D93=Finishes!$W$5,"0",IF(Finishes!D93=Finishes!$W$6,"0",IF(Finishes!D93=Finishes!$W$7,"0",IF(Finishes!D93=Finishes!$W$7,"0",IF(Finishes!D93=Finishes!$W$8,"0",+Finishes!$V93-Finishes!D93+1))))))</f>
        <v>0</v>
      </c>
      <c r="E84" s="25">
        <f>IF(Finishes!E93=Finishes!$W$4,"0",IF(Finishes!E93=Finishes!$W$5,"0",IF(Finishes!E93=Finishes!$W$6,"0",IF(Finishes!E93=Finishes!$W$7,"0",IF(Finishes!E93=Finishes!$W$7,"0",IF(Finishes!E93=Finishes!$W$8,"0",+Finishes!$V93-Finishes!E93+1))))))</f>
        <v>8</v>
      </c>
      <c r="F84" s="25">
        <f>IF(Finishes!F93=Finishes!$W$4,"0",IF(Finishes!F93=Finishes!$W$5,"0",IF(Finishes!F93=Finishes!$W$6,"0",IF(Finishes!F93=Finishes!$W$7,"0",IF(Finishes!F93=Finishes!$W$7,"0",IF(Finishes!F93=Finishes!$W$8,"0",+Finishes!$V93-Finishes!F93+1))))))</f>
        <v>7</v>
      </c>
      <c r="G84" s="25">
        <f>IF(Finishes!G93=Finishes!$W$4,"0",IF(Finishes!G93=Finishes!$W$5,"0",IF(Finishes!G93=Finishes!$W$6,"0",IF(Finishes!G93=Finishes!$W$7,"0",IF(Finishes!G93=Finishes!$W$7,"0",IF(Finishes!G93=Finishes!$W$8,"0",+Finishes!$V93-Finishes!G93+1))))))</f>
        <v>6</v>
      </c>
      <c r="H84" s="25">
        <f>IF(Finishes!H93=Finishes!$W$4,"0",IF(Finishes!H93=Finishes!$W$5,"0",IF(Finishes!H93=Finishes!$W$6,"0",IF(Finishes!H93=Finishes!$W$7,"0",IF(Finishes!H93=Finishes!$W$7,"0",IF(Finishes!H93=Finishes!$W$8,"0",+Finishes!$V93-Finishes!H93+1))))))</f>
        <v>2</v>
      </c>
      <c r="I84" s="25">
        <f>IF(Finishes!I93=Finishes!$W$4,"0",IF(Finishes!I93=Finishes!$W$5,"0",IF(Finishes!I93=Finishes!$W$6,"0",IF(Finishes!I93=Finishes!$W$7,"0",IF(Finishes!I93=Finishes!$W$7,"0",IF(Finishes!I93=Finishes!$W$8,"0",+Finishes!$V93-Finishes!I93+1))))))</f>
        <v>3</v>
      </c>
      <c r="J84" s="25">
        <f>IF(Finishes!J93=Finishes!$W$4,"0",IF(Finishes!J93=Finishes!$W$5,"0",IF(Finishes!J93=Finishes!$W$6,"0",IF(Finishes!J93=Finishes!$W$7,"0",IF(Finishes!J93=Finishes!$W$7,"0",IF(Finishes!J93=Finishes!$W$8,"0",+Finishes!$V93-Finishes!J93+1))))))</f>
        <v>4</v>
      </c>
      <c r="K84" s="25" t="str">
        <f>IF(Finishes!K93=Finishes!$W$4,"0",IF(Finishes!K93=Finishes!$W$5,"0",IF(Finishes!K93=Finishes!$W$6,"0",IF(Finishes!K93=Finishes!$W$7,"0",IF(Finishes!K93=Finishes!$W$7,"0",IF(Finishes!K93=Finishes!$W$8,"0",+Finishes!$V93-Finishes!K93+1))))))</f>
        <v>0</v>
      </c>
      <c r="L84" s="25">
        <f>IF(Finishes!L93=Finishes!$W$4,"0",IF(Finishes!L93=Finishes!$W$5,"0",IF(Finishes!L93=Finishes!$W$6,"0",IF(Finishes!L93=Finishes!$W$7,"0",IF(Finishes!L93=Finishes!$W$7,"0",IF(Finishes!L93=Finishes!$W$8,"0",+Finishes!$V93-Finishes!L93+1))))))</f>
        <v>5</v>
      </c>
      <c r="M84" s="25">
        <f>IF(Finishes!M93=Finishes!$W$4,"0",IF(Finishes!M93=Finishes!$W$5,"0",IF(Finishes!M93=Finishes!$W$6,"0",IF(Finishes!M93=Finishes!$W$7,"0",IF(Finishes!M93=Finishes!$W$7,"0",IF(Finishes!M93=Finishes!$W$8,"0",+Finishes!$V93-Finishes!M93+1))))))</f>
        <v>1</v>
      </c>
      <c r="N84" s="25" t="str">
        <f>IF(Finishes!N93=Finishes!$W$4,"0",IF(Finishes!N93=Finishes!$W$5,"0",IF(Finishes!N93=Finishes!$W$6,"0",IF(Finishes!N93=Finishes!$W$7,"0",IF(Finishes!N93=Finishes!$W$7,"0",IF(Finishes!N93=Finishes!$W$8,"0",+Finishes!$V93-Finishes!N93+1))))))</f>
        <v>0</v>
      </c>
      <c r="O84" s="33" t="str">
        <f>IF(Finishes!P93=Finishes!$W$4,"0",IF(Finishes!P93=Finishes!$W$5,"0",IF(Finishes!P93=Finishes!$W$6,"0",IF(Finishes!P93=Finishes!$W$7,"0",IF(Finishes!P93=Finishes!$W$7,"0",IF(Finishes!P93=Finishes!$W$8,"0",+Finishes!$V93-Finishes!P93+1))))))</f>
        <v>0</v>
      </c>
      <c r="P84" s="33" t="str">
        <f>IF(Finishes!Q93=Finishes!$W$4,"0",IF(Finishes!Q93=Finishes!$W$5,"0",IF(Finishes!Q93=Finishes!$W$6,"0",IF(Finishes!Q93=Finishes!$W$7,"0",IF(Finishes!Q93=Finishes!$W$7,"0",IF(Finishes!Q93=Finishes!$W$8,"0",+Finishes!$V93-Finishes!Q93+1))))))</f>
        <v>0</v>
      </c>
      <c r="Q84" s="10">
        <f t="shared" si="8"/>
        <v>8</v>
      </c>
    </row>
    <row r="85" spans="1:17">
      <c r="A85" s="40">
        <v>83</v>
      </c>
      <c r="B85" s="13">
        <f>Finishes!B94</f>
        <v>39223</v>
      </c>
      <c r="C85" s="25" t="str">
        <f>IF(Finishes!C94=Finishes!$W$4,"0",IF(Finishes!C94=Finishes!$W$5,"0",IF(Finishes!C94=Finishes!$W$6,"0",IF(Finishes!C94=Finishes!$W$7,"0",IF(Finishes!C94=Finishes!$W$7,"0",IF(Finishes!C94=Finishes!$W$8,"0",+Finishes!$V94-Finishes!C94+1))))))</f>
        <v>0</v>
      </c>
      <c r="D85" s="25" t="str">
        <f>IF(Finishes!D94=Finishes!$W$4,"0",IF(Finishes!D94=Finishes!$W$5,"0",IF(Finishes!D94=Finishes!$W$6,"0",IF(Finishes!D94=Finishes!$W$7,"0",IF(Finishes!D94=Finishes!$W$7,"0",IF(Finishes!D94=Finishes!$W$8,"0",+Finishes!$V94-Finishes!D94+1))))))</f>
        <v>0</v>
      </c>
      <c r="E85" s="25">
        <f>IF(Finishes!E94=Finishes!$W$4,"0",IF(Finishes!E94=Finishes!$W$5,"0",IF(Finishes!E94=Finishes!$W$6,"0",IF(Finishes!E94=Finishes!$W$7,"0",IF(Finishes!E94=Finishes!$W$7,"0",IF(Finishes!E94=Finishes!$W$8,"0",+Finishes!$V94-Finishes!E94+1))))))</f>
        <v>7</v>
      </c>
      <c r="F85" s="25">
        <f>IF(Finishes!F94=Finishes!$W$4,"0",IF(Finishes!F94=Finishes!$W$5,"0",IF(Finishes!F94=Finishes!$W$6,"0",IF(Finishes!F94=Finishes!$W$7,"0",IF(Finishes!F94=Finishes!$W$7,"0",IF(Finishes!F94=Finishes!$W$8,"0",+Finishes!$V94-Finishes!F94+1))))))</f>
        <v>8</v>
      </c>
      <c r="G85" s="25">
        <f>IF(Finishes!G94=Finishes!$W$4,"0",IF(Finishes!G94=Finishes!$W$5,"0",IF(Finishes!G94=Finishes!$W$6,"0",IF(Finishes!G94=Finishes!$W$7,"0",IF(Finishes!G94=Finishes!$W$7,"0",IF(Finishes!G94=Finishes!$W$8,"0",+Finishes!$V94-Finishes!G94+1))))))</f>
        <v>2</v>
      </c>
      <c r="H85" s="25">
        <f>IF(Finishes!H94=Finishes!$W$4,"0",IF(Finishes!H94=Finishes!$W$5,"0",IF(Finishes!H94=Finishes!$W$6,"0",IF(Finishes!H94=Finishes!$W$7,"0",IF(Finishes!H94=Finishes!$W$7,"0",IF(Finishes!H94=Finishes!$W$8,"0",+Finishes!$V94-Finishes!H94+1))))))</f>
        <v>1</v>
      </c>
      <c r="I85" s="25">
        <f>IF(Finishes!I94=Finishes!$W$4,"0",IF(Finishes!I94=Finishes!$W$5,"0",IF(Finishes!I94=Finishes!$W$6,"0",IF(Finishes!I94=Finishes!$W$7,"0",IF(Finishes!I94=Finishes!$W$7,"0",IF(Finishes!I94=Finishes!$W$8,"0",+Finishes!$V94-Finishes!I94+1))))))</f>
        <v>4</v>
      </c>
      <c r="J85" s="25">
        <f>IF(Finishes!J94=Finishes!$W$4,"0",IF(Finishes!J94=Finishes!$W$5,"0",IF(Finishes!J94=Finishes!$W$6,"0",IF(Finishes!J94=Finishes!$W$7,"0",IF(Finishes!J94=Finishes!$W$7,"0",IF(Finishes!J94=Finishes!$W$8,"0",+Finishes!$V94-Finishes!J94+1))))))</f>
        <v>5</v>
      </c>
      <c r="K85" s="25" t="str">
        <f>IF(Finishes!K94=Finishes!$W$4,"0",IF(Finishes!K94=Finishes!$W$5,"0",IF(Finishes!K94=Finishes!$W$6,"0",IF(Finishes!K94=Finishes!$W$7,"0",IF(Finishes!K94=Finishes!$W$7,"0",IF(Finishes!K94=Finishes!$W$8,"0",+Finishes!$V94-Finishes!K94+1))))))</f>
        <v>0</v>
      </c>
      <c r="L85" s="25">
        <f>IF(Finishes!L94=Finishes!$W$4,"0",IF(Finishes!L94=Finishes!$W$5,"0",IF(Finishes!L94=Finishes!$W$6,"0",IF(Finishes!L94=Finishes!$W$7,"0",IF(Finishes!L94=Finishes!$W$7,"0",IF(Finishes!L94=Finishes!$W$8,"0",+Finishes!$V94-Finishes!L94+1))))))</f>
        <v>3</v>
      </c>
      <c r="M85" s="25">
        <f>IF(Finishes!M94=Finishes!$W$4,"0",IF(Finishes!M94=Finishes!$W$5,"0",IF(Finishes!M94=Finishes!$W$6,"0",IF(Finishes!M94=Finishes!$W$7,"0",IF(Finishes!M94=Finishes!$W$7,"0",IF(Finishes!M94=Finishes!$W$8,"0",+Finishes!$V94-Finishes!M94+1))))))</f>
        <v>6</v>
      </c>
      <c r="N85" s="25" t="str">
        <f>IF(Finishes!N94=Finishes!$W$4,"0",IF(Finishes!N94=Finishes!$W$5,"0",IF(Finishes!N94=Finishes!$W$6,"0",IF(Finishes!N94=Finishes!$W$7,"0",IF(Finishes!N94=Finishes!$W$7,"0",IF(Finishes!N94=Finishes!$W$8,"0",+Finishes!$V94-Finishes!N94+1))))))</f>
        <v>0</v>
      </c>
      <c r="O85" s="33" t="str">
        <f>IF(Finishes!P94=Finishes!$W$4,"0",IF(Finishes!P94=Finishes!$W$5,"0",IF(Finishes!P94=Finishes!$W$6,"0",IF(Finishes!P94=Finishes!$W$7,"0",IF(Finishes!P94=Finishes!$W$7,"0",IF(Finishes!P94=Finishes!$W$8,"0",+Finishes!$V94-Finishes!P94+1))))))</f>
        <v>0</v>
      </c>
      <c r="P85" s="33" t="str">
        <f>IF(Finishes!Q94=Finishes!$W$4,"0",IF(Finishes!Q94=Finishes!$W$5,"0",IF(Finishes!Q94=Finishes!$W$6,"0",IF(Finishes!Q94=Finishes!$W$7,"0",IF(Finishes!Q94=Finishes!$W$7,"0",IF(Finishes!Q94=Finishes!$W$8,"0",+Finishes!$V94-Finishes!Q94+1))))))</f>
        <v>0</v>
      </c>
      <c r="Q85" s="10">
        <f t="shared" si="8"/>
        <v>8</v>
      </c>
    </row>
    <row r="86" spans="1:17">
      <c r="A86" s="40">
        <v>84</v>
      </c>
      <c r="B86" s="13">
        <f>Finishes!B95</f>
        <v>39223</v>
      </c>
      <c r="C86" s="25" t="str">
        <f>IF(Finishes!C95=Finishes!$W$4,"0",IF(Finishes!C95=Finishes!$W$5,"0",IF(Finishes!C95=Finishes!$W$6,"0",IF(Finishes!C95=Finishes!$W$7,"0",IF(Finishes!C95=Finishes!$W$7,"0",IF(Finishes!C95=Finishes!$W$8,"0",+Finishes!$V95-Finishes!C95+1))))))</f>
        <v>0</v>
      </c>
      <c r="D86" s="25" t="str">
        <f>IF(Finishes!D95=Finishes!$W$4,"0",IF(Finishes!D95=Finishes!$W$5,"0",IF(Finishes!D95=Finishes!$W$6,"0",IF(Finishes!D95=Finishes!$W$7,"0",IF(Finishes!D95=Finishes!$W$7,"0",IF(Finishes!D95=Finishes!$W$8,"0",+Finishes!$V95-Finishes!D95+1))))))</f>
        <v>0</v>
      </c>
      <c r="E86" s="25">
        <f>IF(Finishes!E95=Finishes!$W$4,"0",IF(Finishes!E95=Finishes!$W$5,"0",IF(Finishes!E95=Finishes!$W$6,"0",IF(Finishes!E95=Finishes!$W$7,"0",IF(Finishes!E95=Finishes!$W$7,"0",IF(Finishes!E95=Finishes!$W$8,"0",+Finishes!$V95-Finishes!E95+1))))))</f>
        <v>8</v>
      </c>
      <c r="F86" s="25">
        <f>IF(Finishes!F95=Finishes!$W$4,"0",IF(Finishes!F95=Finishes!$W$5,"0",IF(Finishes!F95=Finishes!$W$6,"0",IF(Finishes!F95=Finishes!$W$7,"0",IF(Finishes!F95=Finishes!$W$7,"0",IF(Finishes!F95=Finishes!$W$8,"0",+Finishes!$V95-Finishes!F95+1))))))</f>
        <v>7</v>
      </c>
      <c r="G86" s="25">
        <f>IF(Finishes!G95=Finishes!$W$4,"0",IF(Finishes!G95=Finishes!$W$5,"0",IF(Finishes!G95=Finishes!$W$6,"0",IF(Finishes!G95=Finishes!$W$7,"0",IF(Finishes!G95=Finishes!$W$7,"0",IF(Finishes!G95=Finishes!$W$8,"0",+Finishes!$V95-Finishes!G95+1))))))</f>
        <v>5</v>
      </c>
      <c r="H86" s="25">
        <f>IF(Finishes!H95=Finishes!$W$4,"0",IF(Finishes!H95=Finishes!$W$5,"0",IF(Finishes!H95=Finishes!$W$6,"0",IF(Finishes!H95=Finishes!$W$7,"0",IF(Finishes!H95=Finishes!$W$7,"0",IF(Finishes!H95=Finishes!$W$8,"0",+Finishes!$V95-Finishes!H95+1))))))</f>
        <v>4</v>
      </c>
      <c r="I86" s="25">
        <f>IF(Finishes!I95=Finishes!$W$4,"0",IF(Finishes!I95=Finishes!$W$5,"0",IF(Finishes!I95=Finishes!$W$6,"0",IF(Finishes!I95=Finishes!$W$7,"0",IF(Finishes!I95=Finishes!$W$7,"0",IF(Finishes!I95=Finishes!$W$8,"0",+Finishes!$V95-Finishes!I95+1))))))</f>
        <v>1</v>
      </c>
      <c r="J86" s="25">
        <f>IF(Finishes!J95=Finishes!$W$4,"0",IF(Finishes!J95=Finishes!$W$5,"0",IF(Finishes!J95=Finishes!$W$6,"0",IF(Finishes!J95=Finishes!$W$7,"0",IF(Finishes!J95=Finishes!$W$7,"0",IF(Finishes!J95=Finishes!$W$8,"0",+Finishes!$V95-Finishes!J95+1))))))</f>
        <v>6</v>
      </c>
      <c r="K86" s="25" t="str">
        <f>IF(Finishes!K95=Finishes!$W$4,"0",IF(Finishes!K95=Finishes!$W$5,"0",IF(Finishes!K95=Finishes!$W$6,"0",IF(Finishes!K95=Finishes!$W$7,"0",IF(Finishes!K95=Finishes!$W$7,"0",IF(Finishes!K95=Finishes!$W$8,"0",+Finishes!$V95-Finishes!K95+1))))))</f>
        <v>0</v>
      </c>
      <c r="L86" s="25">
        <f>IF(Finishes!L95=Finishes!$W$4,"0",IF(Finishes!L95=Finishes!$W$5,"0",IF(Finishes!L95=Finishes!$W$6,"0",IF(Finishes!L95=Finishes!$W$7,"0",IF(Finishes!L95=Finishes!$W$7,"0",IF(Finishes!L95=Finishes!$W$8,"0",+Finishes!$V95-Finishes!L95+1))))))</f>
        <v>3</v>
      </c>
      <c r="M86" s="25">
        <f>IF(Finishes!M95=Finishes!$W$4,"0",IF(Finishes!M95=Finishes!$W$5,"0",IF(Finishes!M95=Finishes!$W$6,"0",IF(Finishes!M95=Finishes!$W$7,"0",IF(Finishes!M95=Finishes!$W$7,"0",IF(Finishes!M95=Finishes!$W$8,"0",+Finishes!$V95-Finishes!M95+1))))))</f>
        <v>2</v>
      </c>
      <c r="N86" s="25" t="str">
        <f>IF(Finishes!N95=Finishes!$W$4,"0",IF(Finishes!N95=Finishes!$W$5,"0",IF(Finishes!N95=Finishes!$W$6,"0",IF(Finishes!N95=Finishes!$W$7,"0",IF(Finishes!N95=Finishes!$W$7,"0",IF(Finishes!N95=Finishes!$W$8,"0",+Finishes!$V95-Finishes!N95+1))))))</f>
        <v>0</v>
      </c>
      <c r="O86" s="33" t="str">
        <f>IF(Finishes!P95=Finishes!$W$4,"0",IF(Finishes!P95=Finishes!$W$5,"0",IF(Finishes!P95=Finishes!$W$6,"0",IF(Finishes!P95=Finishes!$W$7,"0",IF(Finishes!P95=Finishes!$W$7,"0",IF(Finishes!P95=Finishes!$W$8,"0",+Finishes!$V95-Finishes!P95+1))))))</f>
        <v>0</v>
      </c>
      <c r="P86" s="33" t="str">
        <f>IF(Finishes!Q95=Finishes!$W$4,"0",IF(Finishes!Q95=Finishes!$W$5,"0",IF(Finishes!Q95=Finishes!$W$6,"0",IF(Finishes!Q95=Finishes!$W$7,"0",IF(Finishes!Q95=Finishes!$W$7,"0",IF(Finishes!Q95=Finishes!$W$8,"0",+Finishes!$V95-Finishes!Q95+1))))))</f>
        <v>0</v>
      </c>
      <c r="Q86" s="10">
        <f t="shared" si="8"/>
        <v>8</v>
      </c>
    </row>
    <row r="87" spans="1:17">
      <c r="A87" s="40">
        <v>85</v>
      </c>
      <c r="B87" s="13">
        <f>Finishes!B96</f>
        <v>39223</v>
      </c>
      <c r="C87" s="25" t="str">
        <f>IF(Finishes!C96=Finishes!$W$4,"0",IF(Finishes!C96=Finishes!$W$5,"0",IF(Finishes!C96=Finishes!$W$6,"0",IF(Finishes!C96=Finishes!$W$7,"0",IF(Finishes!C96=Finishes!$W$7,"0",IF(Finishes!C96=Finishes!$W$8,"0",+Finishes!$V96-Finishes!C96+1))))))</f>
        <v>0</v>
      </c>
      <c r="D87" s="25" t="str">
        <f>IF(Finishes!D96=Finishes!$W$4,"0",IF(Finishes!D96=Finishes!$W$5,"0",IF(Finishes!D96=Finishes!$W$6,"0",IF(Finishes!D96=Finishes!$W$7,"0",IF(Finishes!D96=Finishes!$W$7,"0",IF(Finishes!D96=Finishes!$W$8,"0",+Finishes!$V96-Finishes!D96+1))))))</f>
        <v>0</v>
      </c>
      <c r="E87" s="25">
        <f>IF(Finishes!E96=Finishes!$W$4,"0",IF(Finishes!E96=Finishes!$W$5,"0",IF(Finishes!E96=Finishes!$W$6,"0",IF(Finishes!E96=Finishes!$W$7,"0",IF(Finishes!E96=Finishes!$W$7,"0",IF(Finishes!E96=Finishes!$W$8,"0",+Finishes!$V96-Finishes!E96+1))))))</f>
        <v>8</v>
      </c>
      <c r="F87" s="25">
        <f>IF(Finishes!F96=Finishes!$W$4,"0",IF(Finishes!F96=Finishes!$W$5,"0",IF(Finishes!F96=Finishes!$W$6,"0",IF(Finishes!F96=Finishes!$W$7,"0",IF(Finishes!F96=Finishes!$W$7,"0",IF(Finishes!F96=Finishes!$W$8,"0",+Finishes!$V96-Finishes!F96+1))))))</f>
        <v>7</v>
      </c>
      <c r="G87" s="25">
        <f>IF(Finishes!G96=Finishes!$W$4,"0",IF(Finishes!G96=Finishes!$W$5,"0",IF(Finishes!G96=Finishes!$W$6,"0",IF(Finishes!G96=Finishes!$W$7,"0",IF(Finishes!G96=Finishes!$W$7,"0",IF(Finishes!G96=Finishes!$W$8,"0",+Finishes!$V96-Finishes!G96+1))))))</f>
        <v>3</v>
      </c>
      <c r="H87" s="25">
        <f>IF(Finishes!H96=Finishes!$W$4,"0",IF(Finishes!H96=Finishes!$W$5,"0",IF(Finishes!H96=Finishes!$W$6,"0",IF(Finishes!H96=Finishes!$W$7,"0",IF(Finishes!H96=Finishes!$W$7,"0",IF(Finishes!H96=Finishes!$W$8,"0",+Finishes!$V96-Finishes!H96+1))))))</f>
        <v>5</v>
      </c>
      <c r="I87" s="25">
        <f>IF(Finishes!I96=Finishes!$W$4,"0",IF(Finishes!I96=Finishes!$W$5,"0",IF(Finishes!I96=Finishes!$W$6,"0",IF(Finishes!I96=Finishes!$W$7,"0",IF(Finishes!I96=Finishes!$W$7,"0",IF(Finishes!I96=Finishes!$W$8,"0",+Finishes!$V96-Finishes!I96+1))))))</f>
        <v>2</v>
      </c>
      <c r="J87" s="25">
        <f>IF(Finishes!J96=Finishes!$W$4,"0",IF(Finishes!J96=Finishes!$W$5,"0",IF(Finishes!J96=Finishes!$W$6,"0",IF(Finishes!J96=Finishes!$W$7,"0",IF(Finishes!J96=Finishes!$W$7,"0",IF(Finishes!J96=Finishes!$W$8,"0",+Finishes!$V96-Finishes!J96+1))))))</f>
        <v>6</v>
      </c>
      <c r="K87" s="25" t="str">
        <f>IF(Finishes!K96=Finishes!$W$4,"0",IF(Finishes!K96=Finishes!$W$5,"0",IF(Finishes!K96=Finishes!$W$6,"0",IF(Finishes!K96=Finishes!$W$7,"0",IF(Finishes!K96=Finishes!$W$7,"0",IF(Finishes!K96=Finishes!$W$8,"0",+Finishes!$V96-Finishes!K96+1))))))</f>
        <v>0</v>
      </c>
      <c r="L87" s="25">
        <f>IF(Finishes!L96=Finishes!$W$4,"0",IF(Finishes!L96=Finishes!$W$5,"0",IF(Finishes!L96=Finishes!$W$6,"0",IF(Finishes!L96=Finishes!$W$7,"0",IF(Finishes!L96=Finishes!$W$7,"0",IF(Finishes!L96=Finishes!$W$8,"0",+Finishes!$V96-Finishes!L96+1))))))</f>
        <v>4</v>
      </c>
      <c r="M87" s="25">
        <f>IF(Finishes!M96=Finishes!$W$4,"0",IF(Finishes!M96=Finishes!$W$5,"0",IF(Finishes!M96=Finishes!$W$6,"0",IF(Finishes!M96=Finishes!$W$7,"0",IF(Finishes!M96=Finishes!$W$7,"0",IF(Finishes!M96=Finishes!$W$8,"0",+Finishes!$V96-Finishes!M96+1))))))</f>
        <v>1</v>
      </c>
      <c r="N87" s="25" t="str">
        <f>IF(Finishes!N96=Finishes!$W$4,"0",IF(Finishes!N96=Finishes!$W$5,"0",IF(Finishes!N96=Finishes!$W$6,"0",IF(Finishes!N96=Finishes!$W$7,"0",IF(Finishes!N96=Finishes!$W$7,"0",IF(Finishes!N96=Finishes!$W$8,"0",+Finishes!$V96-Finishes!N96+1))))))</f>
        <v>0</v>
      </c>
      <c r="O87" s="33" t="str">
        <f>IF(Finishes!P96=Finishes!$W$4,"0",IF(Finishes!P96=Finishes!$W$5,"0",IF(Finishes!P96=Finishes!$W$6,"0",IF(Finishes!P96=Finishes!$W$7,"0",IF(Finishes!P96=Finishes!$W$7,"0",IF(Finishes!P96=Finishes!$W$8,"0",+Finishes!$V96-Finishes!P96+1))))))</f>
        <v>0</v>
      </c>
      <c r="P87" s="33" t="str">
        <f>IF(Finishes!Q96=Finishes!$W$4,"0",IF(Finishes!Q96=Finishes!$W$5,"0",IF(Finishes!Q96=Finishes!$W$6,"0",IF(Finishes!Q96=Finishes!$W$7,"0",IF(Finishes!Q96=Finishes!$W$7,"0",IF(Finishes!Q96=Finishes!$W$8,"0",+Finishes!$V96-Finishes!Q96+1))))))</f>
        <v>0</v>
      </c>
      <c r="Q87" s="10">
        <f t="shared" si="8"/>
        <v>8</v>
      </c>
    </row>
    <row r="88" spans="1:17">
      <c r="A88" s="40">
        <v>86</v>
      </c>
      <c r="B88" s="13">
        <f>Finishes!B97</f>
        <v>39223</v>
      </c>
      <c r="C88" s="25" t="str">
        <f>IF(Finishes!C97=Finishes!$W$4,"0",IF(Finishes!C97=Finishes!$W$5,"0",IF(Finishes!C97=Finishes!$W$6,"0",IF(Finishes!C97=Finishes!$W$7,"0",IF(Finishes!C97=Finishes!$W$7,"0",IF(Finishes!C97=Finishes!$W$8,"0",+Finishes!$V97-Finishes!C97+1))))))</f>
        <v>0</v>
      </c>
      <c r="D88" s="25" t="str">
        <f>IF(Finishes!D97=Finishes!$W$4,"0",IF(Finishes!D97=Finishes!$W$5,"0",IF(Finishes!D97=Finishes!$W$6,"0",IF(Finishes!D97=Finishes!$W$7,"0",IF(Finishes!D97=Finishes!$W$7,"0",IF(Finishes!D97=Finishes!$W$8,"0",+Finishes!$V97-Finishes!D97+1))))))</f>
        <v>0</v>
      </c>
      <c r="E88" s="25">
        <f>IF(Finishes!E97=Finishes!$W$4,"0",IF(Finishes!E97=Finishes!$W$5,"0",IF(Finishes!E97=Finishes!$W$6,"0",IF(Finishes!E97=Finishes!$W$7,"0",IF(Finishes!E97=Finishes!$W$7,"0",IF(Finishes!E97=Finishes!$W$8,"0",+Finishes!$V97-Finishes!E97+1))))))</f>
        <v>8</v>
      </c>
      <c r="F88" s="25">
        <f>IF(Finishes!F97=Finishes!$W$4,"0",IF(Finishes!F97=Finishes!$W$5,"0",IF(Finishes!F97=Finishes!$W$6,"0",IF(Finishes!F97=Finishes!$W$7,"0",IF(Finishes!F97=Finishes!$W$7,"0",IF(Finishes!F97=Finishes!$W$8,"0",+Finishes!$V97-Finishes!F97+1))))))</f>
        <v>3</v>
      </c>
      <c r="G88" s="25">
        <f>IF(Finishes!G97=Finishes!$W$4,"0",IF(Finishes!G97=Finishes!$W$5,"0",IF(Finishes!G97=Finishes!$W$6,"0",IF(Finishes!G97=Finishes!$W$7,"0",IF(Finishes!G97=Finishes!$W$7,"0",IF(Finishes!G97=Finishes!$W$8,"0",+Finishes!$V97-Finishes!G97+1))))))</f>
        <v>6</v>
      </c>
      <c r="H88" s="25" t="str">
        <f>IF(Finishes!H97=Finishes!$W$4,"0",IF(Finishes!H97=Finishes!$W$5,"0",IF(Finishes!H97=Finishes!$W$6,"0",IF(Finishes!H97=Finishes!$W$7,"0",IF(Finishes!H97=Finishes!$W$7,"0",IF(Finishes!H97=Finishes!$W$8,"0",+Finishes!$V97-Finishes!H97+1))))))</f>
        <v>0</v>
      </c>
      <c r="I88" s="25">
        <f>IF(Finishes!I97=Finishes!$W$4,"0",IF(Finishes!I97=Finishes!$W$5,"0",IF(Finishes!I97=Finishes!$W$6,"0",IF(Finishes!I97=Finishes!$W$7,"0",IF(Finishes!I97=Finishes!$W$7,"0",IF(Finishes!I97=Finishes!$W$8,"0",+Finishes!$V97-Finishes!I97+1))))))</f>
        <v>4</v>
      </c>
      <c r="J88" s="25">
        <f>IF(Finishes!J97=Finishes!$W$4,"0",IF(Finishes!J97=Finishes!$W$5,"0",IF(Finishes!J97=Finishes!$W$6,"0",IF(Finishes!J97=Finishes!$W$7,"0",IF(Finishes!J97=Finishes!$W$7,"0",IF(Finishes!J97=Finishes!$W$8,"0",+Finishes!$V97-Finishes!J97+1))))))</f>
        <v>7</v>
      </c>
      <c r="K88" s="25" t="str">
        <f>IF(Finishes!K97=Finishes!$W$4,"0",IF(Finishes!K97=Finishes!$W$5,"0",IF(Finishes!K97=Finishes!$W$6,"0",IF(Finishes!K97=Finishes!$W$7,"0",IF(Finishes!K97=Finishes!$W$7,"0",IF(Finishes!K97=Finishes!$W$8,"0",+Finishes!$V97-Finishes!K97+1))))))</f>
        <v>0</v>
      </c>
      <c r="L88" s="25">
        <f>IF(Finishes!L97=Finishes!$W$4,"0",IF(Finishes!L97=Finishes!$W$5,"0",IF(Finishes!L97=Finishes!$W$6,"0",IF(Finishes!L97=Finishes!$W$7,"0",IF(Finishes!L97=Finishes!$W$7,"0",IF(Finishes!L97=Finishes!$W$8,"0",+Finishes!$V97-Finishes!L97+1))))))</f>
        <v>5</v>
      </c>
      <c r="M88" s="25">
        <f>IF(Finishes!M97=Finishes!$W$4,"0",IF(Finishes!M97=Finishes!$W$5,"0",IF(Finishes!M97=Finishes!$W$6,"0",IF(Finishes!M97=Finishes!$W$7,"0",IF(Finishes!M97=Finishes!$W$7,"0",IF(Finishes!M97=Finishes!$W$8,"0",+Finishes!$V97-Finishes!M97+1))))))</f>
        <v>2</v>
      </c>
      <c r="N88" s="25" t="str">
        <f>IF(Finishes!N97=Finishes!$W$4,"0",IF(Finishes!N97=Finishes!$W$5,"0",IF(Finishes!N97=Finishes!$W$6,"0",IF(Finishes!N97=Finishes!$W$7,"0",IF(Finishes!N97=Finishes!$W$7,"0",IF(Finishes!N97=Finishes!$W$8,"0",+Finishes!$V97-Finishes!N97+1))))))</f>
        <v>0</v>
      </c>
      <c r="O88" s="33" t="str">
        <f>IF(Finishes!P97=Finishes!$W$4,"0",IF(Finishes!P97=Finishes!$W$5,"0",IF(Finishes!P97=Finishes!$W$6,"0",IF(Finishes!P97=Finishes!$W$7,"0",IF(Finishes!P97=Finishes!$W$7,"0",IF(Finishes!P97=Finishes!$W$8,"0",+Finishes!$V97-Finishes!P97+1))))))</f>
        <v>0</v>
      </c>
      <c r="P88" s="33" t="str">
        <f>IF(Finishes!Q97=Finishes!$W$4,"0",IF(Finishes!Q97=Finishes!$W$5,"0",IF(Finishes!Q97=Finishes!$W$6,"0",IF(Finishes!Q97=Finishes!$W$7,"0",IF(Finishes!Q97=Finishes!$W$7,"0",IF(Finishes!Q97=Finishes!$W$8,"0",+Finishes!$V97-Finishes!Q97+1))))))</f>
        <v>0</v>
      </c>
      <c r="Q88" s="10">
        <f t="shared" si="8"/>
        <v>7</v>
      </c>
    </row>
    <row r="89" spans="1:17">
      <c r="A89" s="40">
        <v>87</v>
      </c>
      <c r="B89" s="13">
        <f>Finishes!B98</f>
        <v>39223</v>
      </c>
      <c r="C89" s="25" t="str">
        <f>IF(Finishes!C98=Finishes!$W$4,"0",IF(Finishes!C98=Finishes!$W$5,"0",IF(Finishes!C98=Finishes!$W$6,"0",IF(Finishes!C98=Finishes!$W$7,"0",IF(Finishes!C98=Finishes!$W$7,"0",IF(Finishes!C98=Finishes!$W$8,"0",+Finishes!$V98-Finishes!C98+1))))))</f>
        <v>0</v>
      </c>
      <c r="D89" s="25" t="str">
        <f>IF(Finishes!D98=Finishes!$W$4,"0",IF(Finishes!D98=Finishes!$W$5,"0",IF(Finishes!D98=Finishes!$W$6,"0",IF(Finishes!D98=Finishes!$W$7,"0",IF(Finishes!D98=Finishes!$W$7,"0",IF(Finishes!D98=Finishes!$W$8,"0",+Finishes!$V98-Finishes!D98+1))))))</f>
        <v>0</v>
      </c>
      <c r="E89" s="25">
        <f>IF(Finishes!E98=Finishes!$W$4,"0",IF(Finishes!E98=Finishes!$W$5,"0",IF(Finishes!E98=Finishes!$W$6,"0",IF(Finishes!E98=Finishes!$W$7,"0",IF(Finishes!E98=Finishes!$W$7,"0",IF(Finishes!E98=Finishes!$W$8,"0",+Finishes!$V98-Finishes!E98+1))))))</f>
        <v>8</v>
      </c>
      <c r="F89" s="25">
        <f>IF(Finishes!F98=Finishes!$W$4,"0",IF(Finishes!F98=Finishes!$W$5,"0",IF(Finishes!F98=Finishes!$W$6,"0",IF(Finishes!F98=Finishes!$W$7,"0",IF(Finishes!F98=Finishes!$W$7,"0",IF(Finishes!F98=Finishes!$W$8,"0",+Finishes!$V98-Finishes!F98+1))))))</f>
        <v>7</v>
      </c>
      <c r="G89" s="25">
        <f>IF(Finishes!G98=Finishes!$W$4,"0",IF(Finishes!G98=Finishes!$W$5,"0",IF(Finishes!G98=Finishes!$W$6,"0",IF(Finishes!G98=Finishes!$W$7,"0",IF(Finishes!G98=Finishes!$W$7,"0",IF(Finishes!G98=Finishes!$W$8,"0",+Finishes!$V98-Finishes!G98+1))))))</f>
        <v>3</v>
      </c>
      <c r="H89" s="25">
        <f>IF(Finishes!H98=Finishes!$W$4,"0",IF(Finishes!H98=Finishes!$W$5,"0",IF(Finishes!H98=Finishes!$W$6,"0",IF(Finishes!H98=Finishes!$W$7,"0",IF(Finishes!H98=Finishes!$W$7,"0",IF(Finishes!H98=Finishes!$W$8,"0",+Finishes!$V98-Finishes!H98+1))))))</f>
        <v>4</v>
      </c>
      <c r="I89" s="25">
        <f>IF(Finishes!I98=Finishes!$W$4,"0",IF(Finishes!I98=Finishes!$W$5,"0",IF(Finishes!I98=Finishes!$W$6,"0",IF(Finishes!I98=Finishes!$W$7,"0",IF(Finishes!I98=Finishes!$W$7,"0",IF(Finishes!I98=Finishes!$W$8,"0",+Finishes!$V98-Finishes!I98+1))))))</f>
        <v>1</v>
      </c>
      <c r="J89" s="25">
        <f>IF(Finishes!J98=Finishes!$W$4,"0",IF(Finishes!J98=Finishes!$W$5,"0",IF(Finishes!J98=Finishes!$W$6,"0",IF(Finishes!J98=Finishes!$W$7,"0",IF(Finishes!J98=Finishes!$W$7,"0",IF(Finishes!J98=Finishes!$W$8,"0",+Finishes!$V98-Finishes!J98+1))))))</f>
        <v>5</v>
      </c>
      <c r="K89" s="25" t="str">
        <f>IF(Finishes!K98=Finishes!$W$4,"0",IF(Finishes!K98=Finishes!$W$5,"0",IF(Finishes!K98=Finishes!$W$6,"0",IF(Finishes!K98=Finishes!$W$7,"0",IF(Finishes!K98=Finishes!$W$7,"0",IF(Finishes!K98=Finishes!$W$8,"0",+Finishes!$V98-Finishes!K98+1))))))</f>
        <v>0</v>
      </c>
      <c r="L89" s="25">
        <f>IF(Finishes!L98=Finishes!$W$4,"0",IF(Finishes!L98=Finishes!$W$5,"0",IF(Finishes!L98=Finishes!$W$6,"0",IF(Finishes!L98=Finishes!$W$7,"0",IF(Finishes!L98=Finishes!$W$7,"0",IF(Finishes!L98=Finishes!$W$8,"0",+Finishes!$V98-Finishes!L98+1))))))</f>
        <v>6</v>
      </c>
      <c r="M89" s="25">
        <f>IF(Finishes!M98=Finishes!$W$4,"0",IF(Finishes!M98=Finishes!$W$5,"0",IF(Finishes!M98=Finishes!$W$6,"0",IF(Finishes!M98=Finishes!$W$7,"0",IF(Finishes!M98=Finishes!$W$7,"0",IF(Finishes!M98=Finishes!$W$8,"0",+Finishes!$V98-Finishes!M98+1))))))</f>
        <v>2</v>
      </c>
      <c r="N89" s="25" t="str">
        <f>IF(Finishes!N98=Finishes!$W$4,"0",IF(Finishes!N98=Finishes!$W$5,"0",IF(Finishes!N98=Finishes!$W$6,"0",IF(Finishes!N98=Finishes!$W$7,"0",IF(Finishes!N98=Finishes!$W$7,"0",IF(Finishes!N98=Finishes!$W$8,"0",+Finishes!$V98-Finishes!N98+1))))))</f>
        <v>0</v>
      </c>
      <c r="O89" s="33" t="str">
        <f>IF(Finishes!P98=Finishes!$W$4,"0",IF(Finishes!P98=Finishes!$W$5,"0",IF(Finishes!P98=Finishes!$W$6,"0",IF(Finishes!P98=Finishes!$W$7,"0",IF(Finishes!P98=Finishes!$W$7,"0",IF(Finishes!P98=Finishes!$W$8,"0",+Finishes!$V98-Finishes!P98+1))))))</f>
        <v>0</v>
      </c>
      <c r="P89" s="33" t="str">
        <f>IF(Finishes!Q98=Finishes!$W$4,"0",IF(Finishes!Q98=Finishes!$W$5,"0",IF(Finishes!Q98=Finishes!$W$6,"0",IF(Finishes!Q98=Finishes!$W$7,"0",IF(Finishes!Q98=Finishes!$W$7,"0",IF(Finishes!Q98=Finishes!$W$8,"0",+Finishes!$V98-Finishes!Q98+1))))))</f>
        <v>0</v>
      </c>
      <c r="Q89" s="10">
        <f t="shared" si="8"/>
        <v>8</v>
      </c>
    </row>
    <row r="90" spans="1:17">
      <c r="A90" s="40">
        <v>88</v>
      </c>
      <c r="B90" s="13">
        <f>Finishes!B99</f>
        <v>39230</v>
      </c>
      <c r="C90" s="25">
        <f>IF(Finishes!C99=Finishes!$W$4,"0",IF(Finishes!C99=Finishes!$W$5,"0",IF(Finishes!C99=Finishes!$W$6,"0",IF(Finishes!C99=Finishes!$W$7,"0",IF(Finishes!C99=Finishes!$W$7,"0",IF(Finishes!C99=Finishes!$W$8,"0",+Finishes!$V99-Finishes!C99+1))))))</f>
        <v>6</v>
      </c>
      <c r="D90" s="25" t="str">
        <f>IF(Finishes!D99=Finishes!$W$4,"0",IF(Finishes!D99=Finishes!$W$5,"0",IF(Finishes!D99=Finishes!$W$6,"0",IF(Finishes!D99=Finishes!$W$7,"0",IF(Finishes!D99=Finishes!$W$7,"0",IF(Finishes!D99=Finishes!$W$8,"0",+Finishes!$V99-Finishes!D99+1))))))</f>
        <v>0</v>
      </c>
      <c r="E90" s="25">
        <f>IF(Finishes!E99=Finishes!$W$4,"0",IF(Finishes!E99=Finishes!$W$5,"0",IF(Finishes!E99=Finishes!$W$6,"0",IF(Finishes!E99=Finishes!$W$7,"0",IF(Finishes!E99=Finishes!$W$7,"0",IF(Finishes!E99=Finishes!$W$8,"0",+Finishes!$V99-Finishes!E99+1))))))</f>
        <v>4</v>
      </c>
      <c r="F90" s="25">
        <f>IF(Finishes!F99=Finishes!$W$4,"0",IF(Finishes!F99=Finishes!$W$5,"0",IF(Finishes!F99=Finishes!$W$6,"0",IF(Finishes!F99=Finishes!$W$7,"0",IF(Finishes!F99=Finishes!$W$7,"0",IF(Finishes!F99=Finishes!$W$8,"0",+Finishes!$V99-Finishes!F99+1))))))</f>
        <v>2</v>
      </c>
      <c r="G90" s="25" t="str">
        <f>IF(Finishes!G99=Finishes!$W$4,"0",IF(Finishes!G99=Finishes!$W$5,"0",IF(Finishes!G99=Finishes!$W$6,"0",IF(Finishes!G99=Finishes!$W$7,"0",IF(Finishes!G99=Finishes!$W$7,"0",IF(Finishes!G99=Finishes!$W$8,"0",+Finishes!$V99-Finishes!G99+1))))))</f>
        <v>0</v>
      </c>
      <c r="H90" s="25">
        <f>IF(Finishes!H99=Finishes!$W$4,"0",IF(Finishes!H99=Finishes!$W$5,"0",IF(Finishes!H99=Finishes!$W$6,"0",IF(Finishes!H99=Finishes!$W$7,"0",IF(Finishes!H99=Finishes!$W$7,"0",IF(Finishes!H99=Finishes!$W$8,"0",+Finishes!$V99-Finishes!H99+1))))))</f>
        <v>3</v>
      </c>
      <c r="I90" s="25" t="str">
        <f>IF(Finishes!I99=Finishes!$W$4,"0",IF(Finishes!I99=Finishes!$W$5,"0",IF(Finishes!I99=Finishes!$W$6,"0",IF(Finishes!I99=Finishes!$W$7,"0",IF(Finishes!I99=Finishes!$W$7,"0",IF(Finishes!I99=Finishes!$W$8,"0",+Finishes!$V99-Finishes!I99+1))))))</f>
        <v>0</v>
      </c>
      <c r="J90" s="25" t="str">
        <f>IF(Finishes!J99=Finishes!$W$4,"0",IF(Finishes!J99=Finishes!$W$5,"0",IF(Finishes!J99=Finishes!$W$6,"0",IF(Finishes!J99=Finishes!$W$7,"0",IF(Finishes!J99=Finishes!$W$7,"0",IF(Finishes!J99=Finishes!$W$8,"0",+Finishes!$V99-Finishes!J99+1))))))</f>
        <v>0</v>
      </c>
      <c r="K90" s="25" t="str">
        <f>IF(Finishes!K99=Finishes!$W$4,"0",IF(Finishes!K99=Finishes!$W$5,"0",IF(Finishes!K99=Finishes!$W$6,"0",IF(Finishes!K99=Finishes!$W$7,"0",IF(Finishes!K99=Finishes!$W$7,"0",IF(Finishes!K99=Finishes!$W$8,"0",+Finishes!$V99-Finishes!K99+1))))))</f>
        <v>0</v>
      </c>
      <c r="L90" s="25">
        <f>IF(Finishes!L99=Finishes!$W$4,"0",IF(Finishes!L99=Finishes!$W$5,"0",IF(Finishes!L99=Finishes!$W$6,"0",IF(Finishes!L99=Finishes!$W$7,"0",IF(Finishes!L99=Finishes!$W$7,"0",IF(Finishes!L99=Finishes!$W$8,"0",+Finishes!$V99-Finishes!L99+1))))))</f>
        <v>5</v>
      </c>
      <c r="M90" s="25" t="str">
        <f>IF(Finishes!M99=Finishes!$W$4,"0",IF(Finishes!M99=Finishes!$W$5,"0",IF(Finishes!M99=Finishes!$W$6,"0",IF(Finishes!M99=Finishes!$W$7,"0",IF(Finishes!M99=Finishes!$W$7,"0",IF(Finishes!M99=Finishes!$W$8,"0",+Finishes!$V99-Finishes!M99+1))))))</f>
        <v>0</v>
      </c>
      <c r="N90" s="25" t="str">
        <f>IF(Finishes!N99=Finishes!$W$4,"0",IF(Finishes!N99=Finishes!$W$5,"0",IF(Finishes!N99=Finishes!$W$6,"0",IF(Finishes!N99=Finishes!$W$7,"0",IF(Finishes!N99=Finishes!$W$7,"0",IF(Finishes!N99=Finishes!$W$8,"0",+Finishes!$V99-Finishes!N99+1))))))</f>
        <v>0</v>
      </c>
      <c r="O90" s="33" t="str">
        <f>IF(Finishes!P99=Finishes!$W$4,"0",IF(Finishes!P99=Finishes!$W$5,"0",IF(Finishes!P99=Finishes!$W$6,"0",IF(Finishes!P99=Finishes!$W$7,"0",IF(Finishes!P99=Finishes!$W$7,"0",IF(Finishes!P99=Finishes!$W$8,"0",+Finishes!$V99-Finishes!P99+1))))))</f>
        <v>0</v>
      </c>
      <c r="P90" s="33" t="str">
        <f>IF(Finishes!Q99=Finishes!$W$4,"0",IF(Finishes!Q99=Finishes!$W$5,"0",IF(Finishes!Q99=Finishes!$W$6,"0",IF(Finishes!Q99=Finishes!$W$7,"0",IF(Finishes!Q99=Finishes!$W$7,"0",IF(Finishes!Q99=Finishes!$W$8,"0",+Finishes!$V99-Finishes!Q99+1))))))</f>
        <v>0</v>
      </c>
      <c r="Q90" s="10">
        <f t="shared" ref="Q90:Q95" si="9">COUNT(C90:P90)</f>
        <v>5</v>
      </c>
    </row>
    <row r="91" spans="1:17">
      <c r="A91" s="40">
        <v>89</v>
      </c>
      <c r="B91" s="13">
        <f>Finishes!B100</f>
        <v>39230</v>
      </c>
      <c r="C91" s="25">
        <f>IF(Finishes!C100=Finishes!$W$4,"0",IF(Finishes!C100=Finishes!$W$5,"0",IF(Finishes!C100=Finishes!$W$6,"0",IF(Finishes!C100=Finishes!$W$7,"0",IF(Finishes!C100=Finishes!$W$7,"0",IF(Finishes!C100=Finishes!$W$8,"0",+Finishes!$V100-Finishes!C100+1))))))</f>
        <v>5</v>
      </c>
      <c r="D91" s="25" t="str">
        <f>IF(Finishes!D100=Finishes!$W$4,"0",IF(Finishes!D100=Finishes!$W$5,"0",IF(Finishes!D100=Finishes!$W$6,"0",IF(Finishes!D100=Finishes!$W$7,"0",IF(Finishes!D100=Finishes!$W$7,"0",IF(Finishes!D100=Finishes!$W$8,"0",+Finishes!$V100-Finishes!D100+1))))))</f>
        <v>0</v>
      </c>
      <c r="E91" s="25">
        <f>IF(Finishes!E100=Finishes!$W$4,"0",IF(Finishes!E100=Finishes!$W$5,"0",IF(Finishes!E100=Finishes!$W$6,"0",IF(Finishes!E100=Finishes!$W$7,"0",IF(Finishes!E100=Finishes!$W$7,"0",IF(Finishes!E100=Finishes!$W$8,"0",+Finishes!$V100-Finishes!E100+1))))))</f>
        <v>6</v>
      </c>
      <c r="F91" s="25">
        <f>IF(Finishes!F100=Finishes!$W$4,"0",IF(Finishes!F100=Finishes!$W$5,"0",IF(Finishes!F100=Finishes!$W$6,"0",IF(Finishes!F100=Finishes!$W$7,"0",IF(Finishes!F100=Finishes!$W$7,"0",IF(Finishes!F100=Finishes!$W$8,"0",+Finishes!$V100-Finishes!F100+1))))))</f>
        <v>2</v>
      </c>
      <c r="G91" s="25" t="str">
        <f>IF(Finishes!G100=Finishes!$W$4,"0",IF(Finishes!G100=Finishes!$W$5,"0",IF(Finishes!G100=Finishes!$W$6,"0",IF(Finishes!G100=Finishes!$W$7,"0",IF(Finishes!G100=Finishes!$W$7,"0",IF(Finishes!G100=Finishes!$W$8,"0",+Finishes!$V100-Finishes!G100+1))))))</f>
        <v>0</v>
      </c>
      <c r="H91" s="25">
        <f>IF(Finishes!H100=Finishes!$W$4,"0",IF(Finishes!H100=Finishes!$W$5,"0",IF(Finishes!H100=Finishes!$W$6,"0",IF(Finishes!H100=Finishes!$W$7,"0",IF(Finishes!H100=Finishes!$W$7,"0",IF(Finishes!H100=Finishes!$W$8,"0",+Finishes!$V100-Finishes!H100+1))))))</f>
        <v>4</v>
      </c>
      <c r="I91" s="25" t="str">
        <f>IF(Finishes!I100=Finishes!$W$4,"0",IF(Finishes!I100=Finishes!$W$5,"0",IF(Finishes!I100=Finishes!$W$6,"0",IF(Finishes!I100=Finishes!$W$7,"0",IF(Finishes!I100=Finishes!$W$7,"0",IF(Finishes!I100=Finishes!$W$8,"0",+Finishes!$V100-Finishes!I100+1))))))</f>
        <v>0</v>
      </c>
      <c r="J91" s="25" t="str">
        <f>IF(Finishes!J100=Finishes!$W$4,"0",IF(Finishes!J100=Finishes!$W$5,"0",IF(Finishes!J100=Finishes!$W$6,"0",IF(Finishes!J100=Finishes!$W$7,"0",IF(Finishes!J100=Finishes!$W$7,"0",IF(Finishes!J100=Finishes!$W$8,"0",+Finishes!$V100-Finishes!J100+1))))))</f>
        <v>0</v>
      </c>
      <c r="K91" s="25" t="str">
        <f>IF(Finishes!K100=Finishes!$W$4,"0",IF(Finishes!K100=Finishes!$W$5,"0",IF(Finishes!K100=Finishes!$W$6,"0",IF(Finishes!K100=Finishes!$W$7,"0",IF(Finishes!K100=Finishes!$W$7,"0",IF(Finishes!K100=Finishes!$W$8,"0",+Finishes!$V100-Finishes!K100+1))))))</f>
        <v>0</v>
      </c>
      <c r="L91" s="25">
        <f>IF(Finishes!L100=Finishes!$W$4,"0",IF(Finishes!L100=Finishes!$W$5,"0",IF(Finishes!L100=Finishes!$W$6,"0",IF(Finishes!L100=Finishes!$W$7,"0",IF(Finishes!L100=Finishes!$W$7,"0",IF(Finishes!L100=Finishes!$W$8,"0",+Finishes!$V100-Finishes!L100+1))))))</f>
        <v>3</v>
      </c>
      <c r="M91" s="25" t="str">
        <f>IF(Finishes!M100=Finishes!$W$4,"0",IF(Finishes!M100=Finishes!$W$5,"0",IF(Finishes!M100=Finishes!$W$6,"0",IF(Finishes!M100=Finishes!$W$7,"0",IF(Finishes!M100=Finishes!$W$7,"0",IF(Finishes!M100=Finishes!$W$8,"0",+Finishes!$V100-Finishes!M100+1))))))</f>
        <v>0</v>
      </c>
      <c r="N91" s="25" t="str">
        <f>IF(Finishes!N100=Finishes!$W$4,"0",IF(Finishes!N100=Finishes!$W$5,"0",IF(Finishes!N100=Finishes!$W$6,"0",IF(Finishes!N100=Finishes!$W$7,"0",IF(Finishes!N100=Finishes!$W$7,"0",IF(Finishes!N100=Finishes!$W$8,"0",+Finishes!$V100-Finishes!N100+1))))))</f>
        <v>0</v>
      </c>
      <c r="O91" s="33" t="str">
        <f>IF(Finishes!P100=Finishes!$W$4,"0",IF(Finishes!P100=Finishes!$W$5,"0",IF(Finishes!P100=Finishes!$W$6,"0",IF(Finishes!P100=Finishes!$W$7,"0",IF(Finishes!P100=Finishes!$W$7,"0",IF(Finishes!P100=Finishes!$W$8,"0",+Finishes!$V100-Finishes!P100+1))))))</f>
        <v>0</v>
      </c>
      <c r="P91" s="33" t="str">
        <f>IF(Finishes!Q100=Finishes!$W$4,"0",IF(Finishes!Q100=Finishes!$W$5,"0",IF(Finishes!Q100=Finishes!$W$6,"0",IF(Finishes!Q100=Finishes!$W$7,"0",IF(Finishes!Q100=Finishes!$W$7,"0",IF(Finishes!Q100=Finishes!$W$8,"0",+Finishes!$V100-Finishes!Q100+1))))))</f>
        <v>0</v>
      </c>
      <c r="Q91" s="10">
        <f t="shared" si="9"/>
        <v>5</v>
      </c>
    </row>
    <row r="92" spans="1:17">
      <c r="A92" s="40">
        <v>90</v>
      </c>
      <c r="B92" s="13">
        <f>Finishes!B101</f>
        <v>39230</v>
      </c>
      <c r="C92" s="25">
        <f>IF(Finishes!C101=Finishes!$W$4,"0",IF(Finishes!C101=Finishes!$W$5,"0",IF(Finishes!C101=Finishes!$W$6,"0",IF(Finishes!C101=Finishes!$W$7,"0",IF(Finishes!C101=Finishes!$W$7,"0",IF(Finishes!C101=Finishes!$W$8,"0",+Finishes!$V101-Finishes!C101+1))))))</f>
        <v>6</v>
      </c>
      <c r="D92" s="25" t="str">
        <f>IF(Finishes!D101=Finishes!$W$4,"0",IF(Finishes!D101=Finishes!$W$5,"0",IF(Finishes!D101=Finishes!$W$6,"0",IF(Finishes!D101=Finishes!$W$7,"0",IF(Finishes!D101=Finishes!$W$7,"0",IF(Finishes!D101=Finishes!$W$8,"0",+Finishes!$V101-Finishes!D101+1))))))</f>
        <v>0</v>
      </c>
      <c r="E92" s="25">
        <f>IF(Finishes!E101=Finishes!$W$4,"0",IF(Finishes!E101=Finishes!$W$5,"0",IF(Finishes!E101=Finishes!$W$6,"0",IF(Finishes!E101=Finishes!$W$7,"0",IF(Finishes!E101=Finishes!$W$7,"0",IF(Finishes!E101=Finishes!$W$8,"0",+Finishes!$V101-Finishes!E101+1))))))</f>
        <v>3</v>
      </c>
      <c r="F92" s="25">
        <f>IF(Finishes!F101=Finishes!$W$4,"0",IF(Finishes!F101=Finishes!$W$5,"0",IF(Finishes!F101=Finishes!$W$6,"0",IF(Finishes!F101=Finishes!$W$7,"0",IF(Finishes!F101=Finishes!$W$7,"0",IF(Finishes!F101=Finishes!$W$8,"0",+Finishes!$V101-Finishes!F101+1))))))</f>
        <v>2</v>
      </c>
      <c r="G92" s="25">
        <f>IF(Finishes!G101=Finishes!$W$4,"0",IF(Finishes!G101=Finishes!$W$5,"0",IF(Finishes!G101=Finishes!$W$6,"0",IF(Finishes!G101=Finishes!$W$7,"0",IF(Finishes!G101=Finishes!$W$7,"0",IF(Finishes!G101=Finishes!$W$8,"0",+Finishes!$V101-Finishes!G101+1))))))</f>
        <v>1</v>
      </c>
      <c r="H92" s="25">
        <f>IF(Finishes!H101=Finishes!$W$4,"0",IF(Finishes!H101=Finishes!$W$5,"0",IF(Finishes!H101=Finishes!$W$6,"0",IF(Finishes!H101=Finishes!$W$7,"0",IF(Finishes!H101=Finishes!$W$7,"0",IF(Finishes!H101=Finishes!$W$8,"0",+Finishes!$V101-Finishes!H101+1))))))</f>
        <v>4</v>
      </c>
      <c r="I92" s="25" t="str">
        <f>IF(Finishes!I101=Finishes!$W$4,"0",IF(Finishes!I101=Finishes!$W$5,"0",IF(Finishes!I101=Finishes!$W$6,"0",IF(Finishes!I101=Finishes!$W$7,"0",IF(Finishes!I101=Finishes!$W$7,"0",IF(Finishes!I101=Finishes!$W$8,"0",+Finishes!$V101-Finishes!I101+1))))))</f>
        <v>0</v>
      </c>
      <c r="J92" s="25" t="str">
        <f>IF(Finishes!J101=Finishes!$W$4,"0",IF(Finishes!J101=Finishes!$W$5,"0",IF(Finishes!J101=Finishes!$W$6,"0",IF(Finishes!J101=Finishes!$W$7,"0",IF(Finishes!J101=Finishes!$W$7,"0",IF(Finishes!J101=Finishes!$W$8,"0",+Finishes!$V101-Finishes!J101+1))))))</f>
        <v>0</v>
      </c>
      <c r="K92" s="25" t="str">
        <f>IF(Finishes!K101=Finishes!$W$4,"0",IF(Finishes!K101=Finishes!$W$5,"0",IF(Finishes!K101=Finishes!$W$6,"0",IF(Finishes!K101=Finishes!$W$7,"0",IF(Finishes!K101=Finishes!$W$7,"0",IF(Finishes!K101=Finishes!$W$8,"0",+Finishes!$V101-Finishes!K101+1))))))</f>
        <v>0</v>
      </c>
      <c r="L92" s="25">
        <f>IF(Finishes!L101=Finishes!$W$4,"0",IF(Finishes!L101=Finishes!$W$5,"0",IF(Finishes!L101=Finishes!$W$6,"0",IF(Finishes!L101=Finishes!$W$7,"0",IF(Finishes!L101=Finishes!$W$7,"0",IF(Finishes!L101=Finishes!$W$8,"0",+Finishes!$V101-Finishes!L101+1))))))</f>
        <v>5</v>
      </c>
      <c r="M92" s="25" t="str">
        <f>IF(Finishes!M101=Finishes!$W$4,"0",IF(Finishes!M101=Finishes!$W$5,"0",IF(Finishes!M101=Finishes!$W$6,"0",IF(Finishes!M101=Finishes!$W$7,"0",IF(Finishes!M101=Finishes!$W$7,"0",IF(Finishes!M101=Finishes!$W$8,"0",+Finishes!$V101-Finishes!M101+1))))))</f>
        <v>0</v>
      </c>
      <c r="N92" s="25" t="str">
        <f>IF(Finishes!N101=Finishes!$W$4,"0",IF(Finishes!N101=Finishes!$W$5,"0",IF(Finishes!N101=Finishes!$W$6,"0",IF(Finishes!N101=Finishes!$W$7,"0",IF(Finishes!N101=Finishes!$W$7,"0",IF(Finishes!N101=Finishes!$W$8,"0",+Finishes!$V101-Finishes!N101+1))))))</f>
        <v>0</v>
      </c>
      <c r="O92" s="33" t="str">
        <f>IF(Finishes!P101=Finishes!$W$4,"0",IF(Finishes!P101=Finishes!$W$5,"0",IF(Finishes!P101=Finishes!$W$6,"0",IF(Finishes!P101=Finishes!$W$7,"0",IF(Finishes!P101=Finishes!$W$7,"0",IF(Finishes!P101=Finishes!$W$8,"0",+Finishes!$V101-Finishes!P101+1))))))</f>
        <v>0</v>
      </c>
      <c r="P92" s="33" t="str">
        <f>IF(Finishes!Q101=Finishes!$W$4,"0",IF(Finishes!Q101=Finishes!$W$5,"0",IF(Finishes!Q101=Finishes!$W$6,"0",IF(Finishes!Q101=Finishes!$W$7,"0",IF(Finishes!Q101=Finishes!$W$7,"0",IF(Finishes!Q101=Finishes!$W$8,"0",+Finishes!$V101-Finishes!Q101+1))))))</f>
        <v>0</v>
      </c>
      <c r="Q92" s="10">
        <f t="shared" si="9"/>
        <v>6</v>
      </c>
    </row>
    <row r="93" spans="1:17">
      <c r="A93" s="40">
        <v>91</v>
      </c>
      <c r="B93" s="13">
        <f>Finishes!B102</f>
        <v>39237</v>
      </c>
      <c r="C93" s="25">
        <f>IF(Finishes!C102=Finishes!$W$4,"0",IF(Finishes!C102=Finishes!$W$5,"0",IF(Finishes!C102=Finishes!$W$6,"0",IF(Finishes!C102=Finishes!$W$7,"0",IF(Finishes!C102=Finishes!$W$7,"0",IF(Finishes!C102=Finishes!$W$8,"0",+Finishes!$V102-Finishes!C102+1))))))</f>
        <v>7</v>
      </c>
      <c r="D93" s="25">
        <f>IF(Finishes!D102=Finishes!$W$4,"0",IF(Finishes!D102=Finishes!$W$5,"0",IF(Finishes!D102=Finishes!$W$6,"0",IF(Finishes!D102=Finishes!$W$7,"0",IF(Finishes!D102=Finishes!$W$7,"0",IF(Finishes!D102=Finishes!$W$8,"0",+Finishes!$V102-Finishes!D102+1))))))</f>
        <v>5</v>
      </c>
      <c r="E93" s="25" t="str">
        <f>IF(Finishes!E102=Finishes!$W$4,"0",IF(Finishes!E102=Finishes!$W$5,"0",IF(Finishes!E102=Finishes!$W$6,"0",IF(Finishes!E102=Finishes!$W$7,"0",IF(Finishes!E102=Finishes!$W$7,"0",IF(Finishes!E102=Finishes!$W$8,"0",+Finishes!$V102-Finishes!E102+1))))))</f>
        <v>0</v>
      </c>
      <c r="F93" s="25">
        <f>IF(Finishes!F102=Finishes!$W$4,"0",IF(Finishes!F102=Finishes!$W$5,"0",IF(Finishes!F102=Finishes!$W$6,"0",IF(Finishes!F102=Finishes!$W$7,"0",IF(Finishes!F102=Finishes!$W$7,"0",IF(Finishes!F102=Finishes!$W$8,"0",+Finishes!$V102-Finishes!F102+1))))))</f>
        <v>4</v>
      </c>
      <c r="G93" s="25">
        <f>IF(Finishes!G102=Finishes!$W$4,"0",IF(Finishes!G102=Finishes!$W$5,"0",IF(Finishes!G102=Finishes!$W$6,"0",IF(Finishes!G102=Finishes!$W$7,"0",IF(Finishes!G102=Finishes!$W$7,"0",IF(Finishes!G102=Finishes!$W$8,"0",+Finishes!$V102-Finishes!G102+1))))))</f>
        <v>3</v>
      </c>
      <c r="H93" s="25" t="str">
        <f>IF(Finishes!H102=Finishes!$W$4,"0",IF(Finishes!H102=Finishes!$W$5,"0",IF(Finishes!H102=Finishes!$W$6,"0",IF(Finishes!H102=Finishes!$W$7,"0",IF(Finishes!H102=Finishes!$W$7,"0",IF(Finishes!H102=Finishes!$W$8,"0",+Finishes!$V102-Finishes!H102+1))))))</f>
        <v>0</v>
      </c>
      <c r="I93" s="25">
        <f>IF(Finishes!I102=Finishes!$W$4,"0",IF(Finishes!I102=Finishes!$W$5,"0",IF(Finishes!I102=Finishes!$W$6,"0",IF(Finishes!I102=Finishes!$W$7,"0",IF(Finishes!I102=Finishes!$W$7,"0",IF(Finishes!I102=Finishes!$W$8,"0",+Finishes!$V102-Finishes!I102+1))))))</f>
        <v>2</v>
      </c>
      <c r="J93" s="25" t="str">
        <f>IF(Finishes!J102=Finishes!$W$4,"0",IF(Finishes!J102=Finishes!$W$5,"0",IF(Finishes!J102=Finishes!$W$6,"0",IF(Finishes!J102=Finishes!$W$7,"0",IF(Finishes!J102=Finishes!$W$7,"0",IF(Finishes!J102=Finishes!$W$8,"0",+Finishes!$V102-Finishes!J102+1))))))</f>
        <v>0</v>
      </c>
      <c r="K93" s="25" t="str">
        <f>IF(Finishes!K102=Finishes!$W$4,"0",IF(Finishes!K102=Finishes!$W$5,"0",IF(Finishes!K102=Finishes!$W$6,"0",IF(Finishes!K102=Finishes!$W$7,"0",IF(Finishes!K102=Finishes!$W$7,"0",IF(Finishes!K102=Finishes!$W$8,"0",+Finishes!$V102-Finishes!K102+1))))))</f>
        <v>0</v>
      </c>
      <c r="L93" s="25">
        <f>IF(Finishes!L102=Finishes!$W$4,"0",IF(Finishes!L102=Finishes!$W$5,"0",IF(Finishes!L102=Finishes!$W$6,"0",IF(Finishes!L102=Finishes!$W$7,"0",IF(Finishes!L102=Finishes!$W$7,"0",IF(Finishes!L102=Finishes!$W$8,"0",+Finishes!$V102-Finishes!L102+1))))))</f>
        <v>6</v>
      </c>
      <c r="M93" s="25" t="str">
        <f>IF(Finishes!M102=Finishes!$W$4,"0",IF(Finishes!M102=Finishes!$W$5,"0",IF(Finishes!M102=Finishes!$W$6,"0",IF(Finishes!M102=Finishes!$W$7,"0",IF(Finishes!M102=Finishes!$W$7,"0",IF(Finishes!M102=Finishes!$W$8,"0",+Finishes!$V102-Finishes!M102+1))))))</f>
        <v>0</v>
      </c>
      <c r="N93" s="25" t="str">
        <f>IF(Finishes!N102=Finishes!$W$4,"0",IF(Finishes!N102=Finishes!$W$5,"0",IF(Finishes!N102=Finishes!$W$6,"0",IF(Finishes!N102=Finishes!$W$7,"0",IF(Finishes!N102=Finishes!$W$7,"0",IF(Finishes!N102=Finishes!$W$8,"0",+Finishes!$V102-Finishes!N102+1))))))</f>
        <v>0</v>
      </c>
      <c r="O93" s="33" t="str">
        <f>IF(Finishes!P102=Finishes!$W$4,"0",IF(Finishes!P102=Finishes!$W$5,"0",IF(Finishes!P102=Finishes!$W$6,"0",IF(Finishes!P102=Finishes!$W$7,"0",IF(Finishes!P102=Finishes!$W$7,"0",IF(Finishes!P102=Finishes!$W$8,"0",+Finishes!$V102-Finishes!P102+1))))))</f>
        <v>0</v>
      </c>
      <c r="P93" s="33" t="str">
        <f>IF(Finishes!Q102=Finishes!$W$4,"0",IF(Finishes!Q102=Finishes!$W$5,"0",IF(Finishes!Q102=Finishes!$W$6,"0",IF(Finishes!Q102=Finishes!$W$7,"0",IF(Finishes!Q102=Finishes!$W$7,"0",IF(Finishes!Q102=Finishes!$W$8,"0",+Finishes!$V102-Finishes!Q102+1))))))</f>
        <v>0</v>
      </c>
      <c r="Q93" s="10">
        <f t="shared" si="9"/>
        <v>6</v>
      </c>
    </row>
    <row r="94" spans="1:17">
      <c r="A94" s="40">
        <v>92</v>
      </c>
      <c r="B94" s="13">
        <f>Finishes!B103</f>
        <v>39237</v>
      </c>
      <c r="C94" s="25">
        <f>IF(Finishes!C103=Finishes!$W$4,"0",IF(Finishes!C103=Finishes!$W$5,"0",IF(Finishes!C103=Finishes!$W$6,"0",IF(Finishes!C103=Finishes!$W$7,"0",IF(Finishes!C103=Finishes!$W$7,"0",IF(Finishes!C103=Finishes!$W$8,"0",+Finishes!$V103-Finishes!C103+1))))))</f>
        <v>7</v>
      </c>
      <c r="D94" s="25">
        <f>IF(Finishes!D103=Finishes!$W$4,"0",IF(Finishes!D103=Finishes!$W$5,"0",IF(Finishes!D103=Finishes!$W$6,"0",IF(Finishes!D103=Finishes!$W$7,"0",IF(Finishes!D103=Finishes!$W$7,"0",IF(Finishes!D103=Finishes!$W$8,"0",+Finishes!$V103-Finishes!D103+1))))))</f>
        <v>6</v>
      </c>
      <c r="E94" s="25" t="str">
        <f>IF(Finishes!E103=Finishes!$W$4,"0",IF(Finishes!E103=Finishes!$W$5,"0",IF(Finishes!E103=Finishes!$W$6,"0",IF(Finishes!E103=Finishes!$W$7,"0",IF(Finishes!E103=Finishes!$W$7,"0",IF(Finishes!E103=Finishes!$W$8,"0",+Finishes!$V103-Finishes!E103+1))))))</f>
        <v>0</v>
      </c>
      <c r="F94" s="25">
        <f>IF(Finishes!F103=Finishes!$W$4,"0",IF(Finishes!F103=Finishes!$W$5,"0",IF(Finishes!F103=Finishes!$W$6,"0",IF(Finishes!F103=Finishes!$W$7,"0",IF(Finishes!F103=Finishes!$W$7,"0",IF(Finishes!F103=Finishes!$W$8,"0",+Finishes!$V103-Finishes!F103+1))))))</f>
        <v>1</v>
      </c>
      <c r="G94" s="25">
        <f>IF(Finishes!G103=Finishes!$W$4,"0",IF(Finishes!G103=Finishes!$W$5,"0",IF(Finishes!G103=Finishes!$W$6,"0",IF(Finishes!G103=Finishes!$W$7,"0",IF(Finishes!G103=Finishes!$W$7,"0",IF(Finishes!G103=Finishes!$W$8,"0",+Finishes!$V103-Finishes!G103+1))))))</f>
        <v>5</v>
      </c>
      <c r="H94" s="25">
        <f>IF(Finishes!H103=Finishes!$W$4,"0",IF(Finishes!H103=Finishes!$W$5,"0",IF(Finishes!H103=Finishes!$W$6,"0",IF(Finishes!H103=Finishes!$W$7,"0",IF(Finishes!H103=Finishes!$W$7,"0",IF(Finishes!H103=Finishes!$W$8,"0",+Finishes!$V103-Finishes!H103+1))))))</f>
        <v>2</v>
      </c>
      <c r="I94" s="25">
        <f>IF(Finishes!I103=Finishes!$W$4,"0",IF(Finishes!I103=Finishes!$W$5,"0",IF(Finishes!I103=Finishes!$W$6,"0",IF(Finishes!I103=Finishes!$W$7,"0",IF(Finishes!I103=Finishes!$W$7,"0",IF(Finishes!I103=Finishes!$W$8,"0",+Finishes!$V103-Finishes!I103+1))))))</f>
        <v>4</v>
      </c>
      <c r="J94" s="25" t="str">
        <f>IF(Finishes!J103=Finishes!$W$4,"0",IF(Finishes!J103=Finishes!$W$5,"0",IF(Finishes!J103=Finishes!$W$6,"0",IF(Finishes!J103=Finishes!$W$7,"0",IF(Finishes!J103=Finishes!$W$7,"0",IF(Finishes!J103=Finishes!$W$8,"0",+Finishes!$V103-Finishes!J103+1))))))</f>
        <v>0</v>
      </c>
      <c r="K94" s="25" t="str">
        <f>IF(Finishes!K103=Finishes!$W$4,"0",IF(Finishes!K103=Finishes!$W$5,"0",IF(Finishes!K103=Finishes!$W$6,"0",IF(Finishes!K103=Finishes!$W$7,"0",IF(Finishes!K103=Finishes!$W$7,"0",IF(Finishes!K103=Finishes!$W$8,"0",+Finishes!$V103-Finishes!K103+1))))))</f>
        <v>0</v>
      </c>
      <c r="L94" s="25">
        <f>IF(Finishes!L103=Finishes!$W$4,"0",IF(Finishes!L103=Finishes!$W$5,"0",IF(Finishes!L103=Finishes!$W$6,"0",IF(Finishes!L103=Finishes!$W$7,"0",IF(Finishes!L103=Finishes!$W$7,"0",IF(Finishes!L103=Finishes!$W$8,"0",+Finishes!$V103-Finishes!L103+1))))))</f>
        <v>3</v>
      </c>
      <c r="M94" s="25" t="str">
        <f>IF(Finishes!M103=Finishes!$W$4,"0",IF(Finishes!M103=Finishes!$W$5,"0",IF(Finishes!M103=Finishes!$W$6,"0",IF(Finishes!M103=Finishes!$W$7,"0",IF(Finishes!M103=Finishes!$W$7,"0",IF(Finishes!M103=Finishes!$W$8,"0",+Finishes!$V103-Finishes!M103+1))))))</f>
        <v>0</v>
      </c>
      <c r="N94" s="25" t="str">
        <f>IF(Finishes!N103=Finishes!$W$4,"0",IF(Finishes!N103=Finishes!$W$5,"0",IF(Finishes!N103=Finishes!$W$6,"0",IF(Finishes!N103=Finishes!$W$7,"0",IF(Finishes!N103=Finishes!$W$7,"0",IF(Finishes!N103=Finishes!$W$8,"0",+Finishes!$V103-Finishes!N103+1))))))</f>
        <v>0</v>
      </c>
      <c r="O94" s="33" t="str">
        <f>IF(Finishes!P103=Finishes!$W$4,"0",IF(Finishes!P103=Finishes!$W$5,"0",IF(Finishes!P103=Finishes!$W$6,"0",IF(Finishes!P103=Finishes!$W$7,"0",IF(Finishes!P103=Finishes!$W$7,"0",IF(Finishes!P103=Finishes!$W$8,"0",+Finishes!$V103-Finishes!P103+1))))))</f>
        <v>0</v>
      </c>
      <c r="P94" s="33" t="str">
        <f>IF(Finishes!Q103=Finishes!$W$4,"0",IF(Finishes!Q103=Finishes!$W$5,"0",IF(Finishes!Q103=Finishes!$W$6,"0",IF(Finishes!Q103=Finishes!$W$7,"0",IF(Finishes!Q103=Finishes!$W$7,"0",IF(Finishes!Q103=Finishes!$W$8,"0",+Finishes!$V103-Finishes!Q103+1))))))</f>
        <v>0</v>
      </c>
      <c r="Q94" s="10">
        <f t="shared" si="9"/>
        <v>7</v>
      </c>
    </row>
    <row r="95" spans="1:17">
      <c r="A95" s="40">
        <v>93</v>
      </c>
      <c r="B95" s="13">
        <f>Finishes!B104</f>
        <v>39237</v>
      </c>
      <c r="C95" s="25">
        <f>IF(Finishes!C104=Finishes!$W$4,"0",IF(Finishes!C104=Finishes!$W$5,"0",IF(Finishes!C104=Finishes!$W$6,"0",IF(Finishes!C104=Finishes!$W$7,"0",IF(Finishes!C104=Finishes!$W$7,"0",IF(Finishes!C104=Finishes!$W$8,"0",+Finishes!$V104-Finishes!C104+1))))))</f>
        <v>7</v>
      </c>
      <c r="D95" s="25">
        <f>IF(Finishes!D104=Finishes!$W$4,"0",IF(Finishes!D104=Finishes!$W$5,"0",IF(Finishes!D104=Finishes!$W$6,"0",IF(Finishes!D104=Finishes!$W$7,"0",IF(Finishes!D104=Finishes!$W$7,"0",IF(Finishes!D104=Finishes!$W$8,"0",+Finishes!$V104-Finishes!D104+1))))))</f>
        <v>5</v>
      </c>
      <c r="E95" s="25" t="str">
        <f>IF(Finishes!E104=Finishes!$W$4,"0",IF(Finishes!E104=Finishes!$W$5,"0",IF(Finishes!E104=Finishes!$W$6,"0",IF(Finishes!E104=Finishes!$W$7,"0",IF(Finishes!E104=Finishes!$W$7,"0",IF(Finishes!E104=Finishes!$W$8,"0",+Finishes!$V104-Finishes!E104+1))))))</f>
        <v>0</v>
      </c>
      <c r="F95" s="25">
        <f>IF(Finishes!F104=Finishes!$W$4,"0",IF(Finishes!F104=Finishes!$W$5,"0",IF(Finishes!F104=Finishes!$W$6,"0",IF(Finishes!F104=Finishes!$W$7,"0",IF(Finishes!F104=Finishes!$W$7,"0",IF(Finishes!F104=Finishes!$W$8,"0",+Finishes!$V104-Finishes!F104+1))))))</f>
        <v>2</v>
      </c>
      <c r="G95" s="25">
        <f>IF(Finishes!G104=Finishes!$W$4,"0",IF(Finishes!G104=Finishes!$W$5,"0",IF(Finishes!G104=Finishes!$W$6,"0",IF(Finishes!G104=Finishes!$W$7,"0",IF(Finishes!G104=Finishes!$W$7,"0",IF(Finishes!G104=Finishes!$W$8,"0",+Finishes!$V104-Finishes!G104+1))))))</f>
        <v>1</v>
      </c>
      <c r="H95" s="25">
        <f>IF(Finishes!H104=Finishes!$W$4,"0",IF(Finishes!H104=Finishes!$W$5,"0",IF(Finishes!H104=Finishes!$W$6,"0",IF(Finishes!H104=Finishes!$W$7,"0",IF(Finishes!H104=Finishes!$W$7,"0",IF(Finishes!H104=Finishes!$W$8,"0",+Finishes!$V104-Finishes!H104+1))))))</f>
        <v>6</v>
      </c>
      <c r="I95" s="25">
        <f>IF(Finishes!I104=Finishes!$W$4,"0",IF(Finishes!I104=Finishes!$W$5,"0",IF(Finishes!I104=Finishes!$W$6,"0",IF(Finishes!I104=Finishes!$W$7,"0",IF(Finishes!I104=Finishes!$W$7,"0",IF(Finishes!I104=Finishes!$W$8,"0",+Finishes!$V104-Finishes!I104+1))))))</f>
        <v>3</v>
      </c>
      <c r="J95" s="25" t="str">
        <f>IF(Finishes!J104=Finishes!$W$4,"0",IF(Finishes!J104=Finishes!$W$5,"0",IF(Finishes!J104=Finishes!$W$6,"0",IF(Finishes!J104=Finishes!$W$7,"0",IF(Finishes!J104=Finishes!$W$7,"0",IF(Finishes!J104=Finishes!$W$8,"0",+Finishes!$V104-Finishes!J104+1))))))</f>
        <v>0</v>
      </c>
      <c r="K95" s="25" t="str">
        <f>IF(Finishes!K104=Finishes!$W$4,"0",IF(Finishes!K104=Finishes!$W$5,"0",IF(Finishes!K104=Finishes!$W$6,"0",IF(Finishes!K104=Finishes!$W$7,"0",IF(Finishes!K104=Finishes!$W$7,"0",IF(Finishes!K104=Finishes!$W$8,"0",+Finishes!$V104-Finishes!K104+1))))))</f>
        <v>0</v>
      </c>
      <c r="L95" s="25">
        <f>IF(Finishes!L104=Finishes!$W$4,"0",IF(Finishes!L104=Finishes!$W$5,"0",IF(Finishes!L104=Finishes!$W$6,"0",IF(Finishes!L104=Finishes!$W$7,"0",IF(Finishes!L104=Finishes!$W$7,"0",IF(Finishes!L104=Finishes!$W$8,"0",+Finishes!$V104-Finishes!L104+1))))))</f>
        <v>4</v>
      </c>
      <c r="M95" s="25" t="str">
        <f>IF(Finishes!M104=Finishes!$W$4,"0",IF(Finishes!M104=Finishes!$W$5,"0",IF(Finishes!M104=Finishes!$W$6,"0",IF(Finishes!M104=Finishes!$W$7,"0",IF(Finishes!M104=Finishes!$W$7,"0",IF(Finishes!M104=Finishes!$W$8,"0",+Finishes!$V104-Finishes!M104+1))))))</f>
        <v>0</v>
      </c>
      <c r="N95" s="25" t="str">
        <f>IF(Finishes!N104=Finishes!$W$4,"0",IF(Finishes!N104=Finishes!$W$5,"0",IF(Finishes!N104=Finishes!$W$6,"0",IF(Finishes!N104=Finishes!$W$7,"0",IF(Finishes!N104=Finishes!$W$7,"0",IF(Finishes!N104=Finishes!$W$8,"0",+Finishes!$V104-Finishes!N104+1))))))</f>
        <v>0</v>
      </c>
      <c r="O95" s="33" t="str">
        <f>IF(Finishes!P104=Finishes!$W$4,"0",IF(Finishes!P104=Finishes!$W$5,"0",IF(Finishes!P104=Finishes!$W$6,"0",IF(Finishes!P104=Finishes!$W$7,"0",IF(Finishes!P104=Finishes!$W$7,"0",IF(Finishes!P104=Finishes!$W$8,"0",+Finishes!$V104-Finishes!P104+1))))))</f>
        <v>0</v>
      </c>
      <c r="P95" s="33" t="str">
        <f>IF(Finishes!Q104=Finishes!$W$4,"0",IF(Finishes!Q104=Finishes!$W$5,"0",IF(Finishes!Q104=Finishes!$W$6,"0",IF(Finishes!Q104=Finishes!$W$7,"0",IF(Finishes!Q104=Finishes!$W$7,"0",IF(Finishes!Q104=Finishes!$W$8,"0",+Finishes!$V104-Finishes!Q104+1))))))</f>
        <v>0</v>
      </c>
      <c r="Q95" s="10">
        <f t="shared" si="9"/>
        <v>7</v>
      </c>
    </row>
    <row r="96" spans="1:17">
      <c r="A96" s="40">
        <v>94</v>
      </c>
      <c r="B96" s="13">
        <f>Finishes!B105</f>
        <v>39237</v>
      </c>
      <c r="C96" s="25">
        <f>IF(Finishes!C105=Finishes!$W$4,"0",IF(Finishes!C105=Finishes!$W$5,"0",IF(Finishes!C105=Finishes!$W$6,"0",IF(Finishes!C105=Finishes!$W$7,"0",IF(Finishes!C105=Finishes!$W$7,"0",IF(Finishes!C105=Finishes!$W$8,"0",+Finishes!$V105-Finishes!C105+1))))))</f>
        <v>6</v>
      </c>
      <c r="D96" s="25">
        <f>IF(Finishes!D105=Finishes!$W$4,"0",IF(Finishes!D105=Finishes!$W$5,"0",IF(Finishes!D105=Finishes!$W$6,"0",IF(Finishes!D105=Finishes!$W$7,"0",IF(Finishes!D105=Finishes!$W$7,"0",IF(Finishes!D105=Finishes!$W$8,"0",+Finishes!$V105-Finishes!D105+1))))))</f>
        <v>5</v>
      </c>
      <c r="E96" s="25" t="str">
        <f>IF(Finishes!E105=Finishes!$W$4,"0",IF(Finishes!E105=Finishes!$W$5,"0",IF(Finishes!E105=Finishes!$W$6,"0",IF(Finishes!E105=Finishes!$W$7,"0",IF(Finishes!E105=Finishes!$W$7,"0",IF(Finishes!E105=Finishes!$W$8,"0",+Finishes!$V105-Finishes!E105+1))))))</f>
        <v>0</v>
      </c>
      <c r="F96" s="25">
        <f>IF(Finishes!F105=Finishes!$W$4,"0",IF(Finishes!F105=Finishes!$W$5,"0",IF(Finishes!F105=Finishes!$W$6,"0",IF(Finishes!F105=Finishes!$W$7,"0",IF(Finishes!F105=Finishes!$W$7,"0",IF(Finishes!F105=Finishes!$W$8,"0",+Finishes!$V105-Finishes!F105+1))))))</f>
        <v>2</v>
      </c>
      <c r="G96" s="25">
        <f>IF(Finishes!G105=Finishes!$W$4,"0",IF(Finishes!G105=Finishes!$W$5,"0",IF(Finishes!G105=Finishes!$W$6,"0",IF(Finishes!G105=Finishes!$W$7,"0",IF(Finishes!G105=Finishes!$W$7,"0",IF(Finishes!G105=Finishes!$W$8,"0",+Finishes!$V105-Finishes!G105+1))))))</f>
        <v>3</v>
      </c>
      <c r="H96" s="25">
        <f>IF(Finishes!H105=Finishes!$W$4,"0",IF(Finishes!H105=Finishes!$W$5,"0",IF(Finishes!H105=Finishes!$W$6,"0",IF(Finishes!H105=Finishes!$W$7,"0",IF(Finishes!H105=Finishes!$W$7,"0",IF(Finishes!H105=Finishes!$W$8,"0",+Finishes!$V105-Finishes!H105+1))))))</f>
        <v>4</v>
      </c>
      <c r="I96" s="25">
        <f>IF(Finishes!I105=Finishes!$W$4,"0",IF(Finishes!I105=Finishes!$W$5,"0",IF(Finishes!I105=Finishes!$W$6,"0",IF(Finishes!I105=Finishes!$W$7,"0",IF(Finishes!I105=Finishes!$W$7,"0",IF(Finishes!I105=Finishes!$W$8,"0",+Finishes!$V105-Finishes!I105+1))))))</f>
        <v>1</v>
      </c>
      <c r="J96" s="25" t="str">
        <f>IF(Finishes!J105=Finishes!$W$4,"0",IF(Finishes!J105=Finishes!$W$5,"0",IF(Finishes!J105=Finishes!$W$6,"0",IF(Finishes!J105=Finishes!$W$7,"0",IF(Finishes!J105=Finishes!$W$7,"0",IF(Finishes!J105=Finishes!$W$8,"0",+Finishes!$V105-Finishes!J105+1))))))</f>
        <v>0</v>
      </c>
      <c r="K96" s="25" t="str">
        <f>IF(Finishes!K105=Finishes!$W$4,"0",IF(Finishes!K105=Finishes!$W$5,"0",IF(Finishes!K105=Finishes!$W$6,"0",IF(Finishes!K105=Finishes!$W$7,"0",IF(Finishes!K105=Finishes!$W$7,"0",IF(Finishes!K105=Finishes!$W$8,"0",+Finishes!$V105-Finishes!K105+1))))))</f>
        <v>0</v>
      </c>
      <c r="L96" s="25">
        <f>IF(Finishes!L105=Finishes!$W$4,"0",IF(Finishes!L105=Finishes!$W$5,"0",IF(Finishes!L105=Finishes!$W$6,"0",IF(Finishes!L105=Finishes!$W$7,"0",IF(Finishes!L105=Finishes!$W$7,"0",IF(Finishes!L105=Finishes!$W$8,"0",+Finishes!$V105-Finishes!L105+1))))))</f>
        <v>7</v>
      </c>
      <c r="M96" s="25" t="str">
        <f>IF(Finishes!M105=Finishes!$W$4,"0",IF(Finishes!M105=Finishes!$W$5,"0",IF(Finishes!M105=Finishes!$W$6,"0",IF(Finishes!M105=Finishes!$W$7,"0",IF(Finishes!M105=Finishes!$W$7,"0",IF(Finishes!M105=Finishes!$W$8,"0",+Finishes!$V105-Finishes!M105+1))))))</f>
        <v>0</v>
      </c>
      <c r="N96" s="25" t="str">
        <f>IF(Finishes!N105=Finishes!$W$4,"0",IF(Finishes!N105=Finishes!$W$5,"0",IF(Finishes!N105=Finishes!$W$6,"0",IF(Finishes!N105=Finishes!$W$7,"0",IF(Finishes!N105=Finishes!$W$7,"0",IF(Finishes!N105=Finishes!$W$8,"0",+Finishes!$V105-Finishes!N105+1))))))</f>
        <v>0</v>
      </c>
      <c r="O96" s="33" t="str">
        <f>IF(Finishes!P105=Finishes!$W$4,"0",IF(Finishes!P105=Finishes!$W$5,"0",IF(Finishes!P105=Finishes!$W$6,"0",IF(Finishes!P105=Finishes!$W$7,"0",IF(Finishes!P105=Finishes!$W$7,"0",IF(Finishes!P105=Finishes!$W$8,"0",+Finishes!$V105-Finishes!P105+1))))))</f>
        <v>0</v>
      </c>
      <c r="P96" s="33" t="str">
        <f>IF(Finishes!Q105=Finishes!$W$4,"0",IF(Finishes!Q105=Finishes!$W$5,"0",IF(Finishes!Q105=Finishes!$W$6,"0",IF(Finishes!Q105=Finishes!$W$7,"0",IF(Finishes!Q105=Finishes!$W$7,"0",IF(Finishes!Q105=Finishes!$W$8,"0",+Finishes!$V105-Finishes!Q105+1))))))</f>
        <v>0</v>
      </c>
      <c r="Q96" s="10">
        <f t="shared" ref="Q96:Q100" si="10">COUNT(C96:P96)</f>
        <v>7</v>
      </c>
    </row>
    <row r="97" spans="1:17">
      <c r="A97" s="40">
        <v>95</v>
      </c>
      <c r="B97" s="13">
        <f>Finishes!B106</f>
        <v>39237</v>
      </c>
      <c r="C97" s="25">
        <f>IF(Finishes!C106=Finishes!$W$4,"0",IF(Finishes!C106=Finishes!$W$5,"0",IF(Finishes!C106=Finishes!$W$6,"0",IF(Finishes!C106=Finishes!$W$7,"0",IF(Finishes!C106=Finishes!$W$7,"0",IF(Finishes!C106=Finishes!$W$8,"0",+Finishes!$V106-Finishes!C106+1))))))</f>
        <v>4</v>
      </c>
      <c r="D97" s="25">
        <f>IF(Finishes!D106=Finishes!$W$4,"0",IF(Finishes!D106=Finishes!$W$5,"0",IF(Finishes!D106=Finishes!$W$6,"0",IF(Finishes!D106=Finishes!$W$7,"0",IF(Finishes!D106=Finishes!$W$7,"0",IF(Finishes!D106=Finishes!$W$8,"0",+Finishes!$V106-Finishes!D106+1))))))</f>
        <v>7</v>
      </c>
      <c r="E97" s="25" t="str">
        <f>IF(Finishes!E106=Finishes!$W$4,"0",IF(Finishes!E106=Finishes!$W$5,"0",IF(Finishes!E106=Finishes!$W$6,"0",IF(Finishes!E106=Finishes!$W$7,"0",IF(Finishes!E106=Finishes!$W$7,"0",IF(Finishes!E106=Finishes!$W$8,"0",+Finishes!$V106-Finishes!E106+1))))))</f>
        <v>0</v>
      </c>
      <c r="F97" s="25">
        <f>IF(Finishes!F106=Finishes!$W$4,"0",IF(Finishes!F106=Finishes!$W$5,"0",IF(Finishes!F106=Finishes!$W$6,"0",IF(Finishes!F106=Finishes!$W$7,"0",IF(Finishes!F106=Finishes!$W$7,"0",IF(Finishes!F106=Finishes!$W$8,"0",+Finishes!$V106-Finishes!F106+1))))))</f>
        <v>1</v>
      </c>
      <c r="G97" s="25">
        <f>IF(Finishes!G106=Finishes!$W$4,"0",IF(Finishes!G106=Finishes!$W$5,"0",IF(Finishes!G106=Finishes!$W$6,"0",IF(Finishes!G106=Finishes!$W$7,"0",IF(Finishes!G106=Finishes!$W$7,"0",IF(Finishes!G106=Finishes!$W$8,"0",+Finishes!$V106-Finishes!G106+1))))))</f>
        <v>3</v>
      </c>
      <c r="H97" s="25">
        <f>IF(Finishes!H106=Finishes!$W$4,"0",IF(Finishes!H106=Finishes!$W$5,"0",IF(Finishes!H106=Finishes!$W$6,"0",IF(Finishes!H106=Finishes!$W$7,"0",IF(Finishes!H106=Finishes!$W$7,"0",IF(Finishes!H106=Finishes!$W$8,"0",+Finishes!$V106-Finishes!H106+1))))))</f>
        <v>2</v>
      </c>
      <c r="I97" s="25">
        <f>IF(Finishes!I106=Finishes!$W$4,"0",IF(Finishes!I106=Finishes!$W$5,"0",IF(Finishes!I106=Finishes!$W$6,"0",IF(Finishes!I106=Finishes!$W$7,"0",IF(Finishes!I106=Finishes!$W$7,"0",IF(Finishes!I106=Finishes!$W$8,"0",+Finishes!$V106-Finishes!I106+1))))))</f>
        <v>5</v>
      </c>
      <c r="J97" s="25" t="str">
        <f>IF(Finishes!J106=Finishes!$W$4,"0",IF(Finishes!J106=Finishes!$W$5,"0",IF(Finishes!J106=Finishes!$W$6,"0",IF(Finishes!J106=Finishes!$W$7,"0",IF(Finishes!J106=Finishes!$W$7,"0",IF(Finishes!J106=Finishes!$W$8,"0",+Finishes!$V106-Finishes!J106+1))))))</f>
        <v>0</v>
      </c>
      <c r="K97" s="25" t="str">
        <f>IF(Finishes!K106=Finishes!$W$4,"0",IF(Finishes!K106=Finishes!$W$5,"0",IF(Finishes!K106=Finishes!$W$6,"0",IF(Finishes!K106=Finishes!$W$7,"0",IF(Finishes!K106=Finishes!$W$7,"0",IF(Finishes!K106=Finishes!$W$8,"0",+Finishes!$V106-Finishes!K106+1))))))</f>
        <v>0</v>
      </c>
      <c r="L97" s="25">
        <f>IF(Finishes!L106=Finishes!$W$4,"0",IF(Finishes!L106=Finishes!$W$5,"0",IF(Finishes!L106=Finishes!$W$6,"0",IF(Finishes!L106=Finishes!$W$7,"0",IF(Finishes!L106=Finishes!$W$7,"0",IF(Finishes!L106=Finishes!$W$8,"0",+Finishes!$V106-Finishes!L106+1))))))</f>
        <v>6</v>
      </c>
      <c r="M97" s="25" t="str">
        <f>IF(Finishes!M106=Finishes!$W$4,"0",IF(Finishes!M106=Finishes!$W$5,"0",IF(Finishes!M106=Finishes!$W$6,"0",IF(Finishes!M106=Finishes!$W$7,"0",IF(Finishes!M106=Finishes!$W$7,"0",IF(Finishes!M106=Finishes!$W$8,"0",+Finishes!$V106-Finishes!M106+1))))))</f>
        <v>0</v>
      </c>
      <c r="N97" s="25" t="str">
        <f>IF(Finishes!N106=Finishes!$W$4,"0",IF(Finishes!N106=Finishes!$W$5,"0",IF(Finishes!N106=Finishes!$W$6,"0",IF(Finishes!N106=Finishes!$W$7,"0",IF(Finishes!N106=Finishes!$W$7,"0",IF(Finishes!N106=Finishes!$W$8,"0",+Finishes!$V106-Finishes!N106+1))))))</f>
        <v>0</v>
      </c>
      <c r="O97" s="33" t="str">
        <f>IF(Finishes!P106=Finishes!$W$4,"0",IF(Finishes!P106=Finishes!$W$5,"0",IF(Finishes!P106=Finishes!$W$6,"0",IF(Finishes!P106=Finishes!$W$7,"0",IF(Finishes!P106=Finishes!$W$7,"0",IF(Finishes!P106=Finishes!$W$8,"0",+Finishes!$V106-Finishes!P106+1))))))</f>
        <v>0</v>
      </c>
      <c r="P97" s="33" t="str">
        <f>IF(Finishes!Q106=Finishes!$W$4,"0",IF(Finishes!Q106=Finishes!$W$5,"0",IF(Finishes!Q106=Finishes!$W$6,"0",IF(Finishes!Q106=Finishes!$W$7,"0",IF(Finishes!Q106=Finishes!$W$7,"0",IF(Finishes!Q106=Finishes!$W$8,"0",+Finishes!$V106-Finishes!Q106+1))))))</f>
        <v>0</v>
      </c>
      <c r="Q97" s="10">
        <f t="shared" si="10"/>
        <v>7</v>
      </c>
    </row>
    <row r="98" spans="1:17">
      <c r="A98" s="40">
        <v>96</v>
      </c>
      <c r="B98" s="13">
        <f>Finishes!B107</f>
        <v>39237</v>
      </c>
      <c r="C98" s="25">
        <f>IF(Finishes!C107=Finishes!$W$4,"0",IF(Finishes!C107=Finishes!$W$5,"0",IF(Finishes!C107=Finishes!$W$6,"0",IF(Finishes!C107=Finishes!$W$7,"0",IF(Finishes!C107=Finishes!$W$7,"0",IF(Finishes!C107=Finishes!$W$8,"0",+Finishes!$V107-Finishes!C107+1))))))</f>
        <v>5</v>
      </c>
      <c r="D98" s="25">
        <f>IF(Finishes!D107=Finishes!$W$4,"0",IF(Finishes!D107=Finishes!$W$5,"0",IF(Finishes!D107=Finishes!$W$6,"0",IF(Finishes!D107=Finishes!$W$7,"0",IF(Finishes!D107=Finishes!$W$7,"0",IF(Finishes!D107=Finishes!$W$8,"0",+Finishes!$V107-Finishes!D107+1))))))</f>
        <v>6</v>
      </c>
      <c r="E98" s="25" t="str">
        <f>IF(Finishes!E107=Finishes!$W$4,"0",IF(Finishes!E107=Finishes!$W$5,"0",IF(Finishes!E107=Finishes!$W$6,"0",IF(Finishes!E107=Finishes!$W$7,"0",IF(Finishes!E107=Finishes!$W$7,"0",IF(Finishes!E107=Finishes!$W$8,"0",+Finishes!$V107-Finishes!E107+1))))))</f>
        <v>0</v>
      </c>
      <c r="F98" s="25">
        <f>IF(Finishes!F107=Finishes!$W$4,"0",IF(Finishes!F107=Finishes!$W$5,"0",IF(Finishes!F107=Finishes!$W$6,"0",IF(Finishes!F107=Finishes!$W$7,"0",IF(Finishes!F107=Finishes!$W$7,"0",IF(Finishes!F107=Finishes!$W$8,"0",+Finishes!$V107-Finishes!F107+1))))))</f>
        <v>1</v>
      </c>
      <c r="G98" s="25">
        <f>IF(Finishes!G107=Finishes!$W$4,"0",IF(Finishes!G107=Finishes!$W$5,"0",IF(Finishes!G107=Finishes!$W$6,"0",IF(Finishes!G107=Finishes!$W$7,"0",IF(Finishes!G107=Finishes!$W$7,"0",IF(Finishes!G107=Finishes!$W$8,"0",+Finishes!$V107-Finishes!G107+1))))))</f>
        <v>2</v>
      </c>
      <c r="H98" s="25">
        <f>IF(Finishes!H107=Finishes!$W$4,"0",IF(Finishes!H107=Finishes!$W$5,"0",IF(Finishes!H107=Finishes!$W$6,"0",IF(Finishes!H107=Finishes!$W$7,"0",IF(Finishes!H107=Finishes!$W$7,"0",IF(Finishes!H107=Finishes!$W$8,"0",+Finishes!$V107-Finishes!H107+1))))))</f>
        <v>4</v>
      </c>
      <c r="I98" s="25">
        <f>IF(Finishes!I107=Finishes!$W$4,"0",IF(Finishes!I107=Finishes!$W$5,"0",IF(Finishes!I107=Finishes!$W$6,"0",IF(Finishes!I107=Finishes!$W$7,"0",IF(Finishes!I107=Finishes!$W$7,"0",IF(Finishes!I107=Finishes!$W$8,"0",+Finishes!$V107-Finishes!I107+1))))))</f>
        <v>3</v>
      </c>
      <c r="J98" s="25" t="str">
        <f>IF(Finishes!J107=Finishes!$W$4,"0",IF(Finishes!J107=Finishes!$W$5,"0",IF(Finishes!J107=Finishes!$W$6,"0",IF(Finishes!J107=Finishes!$W$7,"0",IF(Finishes!J107=Finishes!$W$7,"0",IF(Finishes!J107=Finishes!$W$8,"0",+Finishes!$V107-Finishes!J107+1))))))</f>
        <v>0</v>
      </c>
      <c r="K98" s="25" t="str">
        <f>IF(Finishes!K107=Finishes!$W$4,"0",IF(Finishes!K107=Finishes!$W$5,"0",IF(Finishes!K107=Finishes!$W$6,"0",IF(Finishes!K107=Finishes!$W$7,"0",IF(Finishes!K107=Finishes!$W$7,"0",IF(Finishes!K107=Finishes!$W$8,"0",+Finishes!$V107-Finishes!K107+1))))))</f>
        <v>0</v>
      </c>
      <c r="L98" s="25">
        <f>IF(Finishes!L107=Finishes!$W$4,"0",IF(Finishes!L107=Finishes!$W$5,"0",IF(Finishes!L107=Finishes!$W$6,"0",IF(Finishes!L107=Finishes!$W$7,"0",IF(Finishes!L107=Finishes!$W$7,"0",IF(Finishes!L107=Finishes!$W$8,"0",+Finishes!$V107-Finishes!L107+1))))))</f>
        <v>7</v>
      </c>
      <c r="M98" s="25" t="str">
        <f>IF(Finishes!M107=Finishes!$W$4,"0",IF(Finishes!M107=Finishes!$W$5,"0",IF(Finishes!M107=Finishes!$W$6,"0",IF(Finishes!M107=Finishes!$W$7,"0",IF(Finishes!M107=Finishes!$W$7,"0",IF(Finishes!M107=Finishes!$W$8,"0",+Finishes!$V107-Finishes!M107+1))))))</f>
        <v>0</v>
      </c>
      <c r="N98" s="25" t="str">
        <f>IF(Finishes!N107=Finishes!$W$4,"0",IF(Finishes!N107=Finishes!$W$5,"0",IF(Finishes!N107=Finishes!$W$6,"0",IF(Finishes!N107=Finishes!$W$7,"0",IF(Finishes!N107=Finishes!$W$7,"0",IF(Finishes!N107=Finishes!$W$8,"0",+Finishes!$V107-Finishes!N107+1))))))</f>
        <v>0</v>
      </c>
      <c r="O98" s="33" t="str">
        <f>IF(Finishes!P107=Finishes!$W$4,"0",IF(Finishes!P107=Finishes!$W$5,"0",IF(Finishes!P107=Finishes!$W$6,"0",IF(Finishes!P107=Finishes!$W$7,"0",IF(Finishes!P107=Finishes!$W$7,"0",IF(Finishes!P107=Finishes!$W$8,"0",+Finishes!$V107-Finishes!P107+1))))))</f>
        <v>0</v>
      </c>
      <c r="P98" s="33" t="str">
        <f>IF(Finishes!Q107=Finishes!$W$4,"0",IF(Finishes!Q107=Finishes!$W$5,"0",IF(Finishes!Q107=Finishes!$W$6,"0",IF(Finishes!Q107=Finishes!$W$7,"0",IF(Finishes!Q107=Finishes!$W$7,"0",IF(Finishes!Q107=Finishes!$W$8,"0",+Finishes!$V107-Finishes!Q107+1))))))</f>
        <v>0</v>
      </c>
      <c r="Q98" s="10">
        <f t="shared" si="10"/>
        <v>7</v>
      </c>
    </row>
    <row r="99" spans="1:17">
      <c r="A99" s="40">
        <v>97</v>
      </c>
      <c r="B99" s="13">
        <f>Finishes!B108</f>
        <v>39237</v>
      </c>
      <c r="C99" s="25">
        <f>IF(Finishes!C108=Finishes!$W$4,"0",IF(Finishes!C108=Finishes!$W$5,"0",IF(Finishes!C108=Finishes!$W$6,"0",IF(Finishes!C108=Finishes!$W$7,"0",IF(Finishes!C108=Finishes!$W$7,"0",IF(Finishes!C108=Finishes!$W$8,"0",+Finishes!$V108-Finishes!C108+1))))))</f>
        <v>7</v>
      </c>
      <c r="D99" s="25">
        <f>IF(Finishes!D108=Finishes!$W$4,"0",IF(Finishes!D108=Finishes!$W$5,"0",IF(Finishes!D108=Finishes!$W$6,"0",IF(Finishes!D108=Finishes!$W$7,"0",IF(Finishes!D108=Finishes!$W$7,"0",IF(Finishes!D108=Finishes!$W$8,"0",+Finishes!$V108-Finishes!D108+1))))))</f>
        <v>6</v>
      </c>
      <c r="E99" s="25" t="str">
        <f>IF(Finishes!E108=Finishes!$W$4,"0",IF(Finishes!E108=Finishes!$W$5,"0",IF(Finishes!E108=Finishes!$W$6,"0",IF(Finishes!E108=Finishes!$W$7,"0",IF(Finishes!E108=Finishes!$W$7,"0",IF(Finishes!E108=Finishes!$W$8,"0",+Finishes!$V108-Finishes!E108+1))))))</f>
        <v>0</v>
      </c>
      <c r="F99" s="25" t="str">
        <f>IF(Finishes!F108=Finishes!$W$4,"0",IF(Finishes!F108=Finishes!$W$5,"0",IF(Finishes!F108=Finishes!$W$6,"0",IF(Finishes!F108=Finishes!$W$7,"0",IF(Finishes!F108=Finishes!$W$7,"0",IF(Finishes!F108=Finishes!$W$8,"0",+Finishes!$V108-Finishes!F108+1))))))</f>
        <v>0</v>
      </c>
      <c r="G99" s="25">
        <f>IF(Finishes!G108=Finishes!$W$4,"0",IF(Finishes!G108=Finishes!$W$5,"0",IF(Finishes!G108=Finishes!$W$6,"0",IF(Finishes!G108=Finishes!$W$7,"0",IF(Finishes!G108=Finishes!$W$7,"0",IF(Finishes!G108=Finishes!$W$8,"0",+Finishes!$V108-Finishes!G108+1))))))</f>
        <v>2</v>
      </c>
      <c r="H99" s="25">
        <f>IF(Finishes!H108=Finishes!$W$4,"0",IF(Finishes!H108=Finishes!$W$5,"0",IF(Finishes!H108=Finishes!$W$6,"0",IF(Finishes!H108=Finishes!$W$7,"0",IF(Finishes!H108=Finishes!$W$7,"0",IF(Finishes!H108=Finishes!$W$8,"0",+Finishes!$V108-Finishes!H108+1))))))</f>
        <v>5</v>
      </c>
      <c r="I99" s="25">
        <f>IF(Finishes!I108=Finishes!$W$4,"0",IF(Finishes!I108=Finishes!$W$5,"0",IF(Finishes!I108=Finishes!$W$6,"0",IF(Finishes!I108=Finishes!$W$7,"0",IF(Finishes!I108=Finishes!$W$7,"0",IF(Finishes!I108=Finishes!$W$8,"0",+Finishes!$V108-Finishes!I108+1))))))</f>
        <v>4</v>
      </c>
      <c r="J99" s="25" t="str">
        <f>IF(Finishes!J108=Finishes!$W$4,"0",IF(Finishes!J108=Finishes!$W$5,"0",IF(Finishes!J108=Finishes!$W$6,"0",IF(Finishes!J108=Finishes!$W$7,"0",IF(Finishes!J108=Finishes!$W$7,"0",IF(Finishes!J108=Finishes!$W$8,"0",+Finishes!$V108-Finishes!J108+1))))))</f>
        <v>0</v>
      </c>
      <c r="K99" s="25" t="str">
        <f>IF(Finishes!K108=Finishes!$W$4,"0",IF(Finishes!K108=Finishes!$W$5,"0",IF(Finishes!K108=Finishes!$W$6,"0",IF(Finishes!K108=Finishes!$W$7,"0",IF(Finishes!K108=Finishes!$W$7,"0",IF(Finishes!K108=Finishes!$W$8,"0",+Finishes!$V108-Finishes!K108+1))))))</f>
        <v>0</v>
      </c>
      <c r="L99" s="25">
        <f>IF(Finishes!L108=Finishes!$W$4,"0",IF(Finishes!L108=Finishes!$W$5,"0",IF(Finishes!L108=Finishes!$W$6,"0",IF(Finishes!L108=Finishes!$W$7,"0",IF(Finishes!L108=Finishes!$W$7,"0",IF(Finishes!L108=Finishes!$W$8,"0",+Finishes!$V108-Finishes!L108+1))))))</f>
        <v>3</v>
      </c>
      <c r="M99" s="25" t="str">
        <f>IF(Finishes!M108=Finishes!$W$4,"0",IF(Finishes!M108=Finishes!$W$5,"0",IF(Finishes!M108=Finishes!$W$6,"0",IF(Finishes!M108=Finishes!$W$7,"0",IF(Finishes!M108=Finishes!$W$7,"0",IF(Finishes!M108=Finishes!$W$8,"0",+Finishes!$V108-Finishes!M108+1))))))</f>
        <v>0</v>
      </c>
      <c r="N99" s="25" t="str">
        <f>IF(Finishes!N108=Finishes!$W$4,"0",IF(Finishes!N108=Finishes!$W$5,"0",IF(Finishes!N108=Finishes!$W$6,"0",IF(Finishes!N108=Finishes!$W$7,"0",IF(Finishes!N108=Finishes!$W$7,"0",IF(Finishes!N108=Finishes!$W$8,"0",+Finishes!$V108-Finishes!N108+1))))))</f>
        <v>0</v>
      </c>
      <c r="O99" s="33" t="str">
        <f>IF(Finishes!P108=Finishes!$W$4,"0",IF(Finishes!P108=Finishes!$W$5,"0",IF(Finishes!P108=Finishes!$W$6,"0",IF(Finishes!P108=Finishes!$W$7,"0",IF(Finishes!P108=Finishes!$W$7,"0",IF(Finishes!P108=Finishes!$W$8,"0",+Finishes!$V108-Finishes!P108+1))))))</f>
        <v>0</v>
      </c>
      <c r="P99" s="33" t="str">
        <f>IF(Finishes!Q108=Finishes!$W$4,"0",IF(Finishes!Q108=Finishes!$W$5,"0",IF(Finishes!Q108=Finishes!$W$6,"0",IF(Finishes!Q108=Finishes!$W$7,"0",IF(Finishes!Q108=Finishes!$W$7,"0",IF(Finishes!Q108=Finishes!$W$8,"0",+Finishes!$V108-Finishes!Q108+1))))))</f>
        <v>0</v>
      </c>
      <c r="Q99" s="10">
        <f t="shared" si="10"/>
        <v>6</v>
      </c>
    </row>
    <row r="100" spans="1:17">
      <c r="A100" s="40">
        <v>98</v>
      </c>
      <c r="B100" s="13">
        <f>Finishes!B109</f>
        <v>39244</v>
      </c>
      <c r="C100" s="25">
        <f>IF(Finishes!C109=Finishes!$W$4,"0",IF(Finishes!C109=Finishes!$W$5,"0",IF(Finishes!C109=Finishes!$W$6,"0",IF(Finishes!C109=Finishes!$W$7,"0",IF(Finishes!C109=Finishes!$W$7,"0",IF(Finishes!C109=Finishes!$W$8,"0",+Finishes!$V109-Finishes!C109+1))))))</f>
        <v>6</v>
      </c>
      <c r="D100" s="25">
        <f>IF(Finishes!D109=Finishes!$W$4,"0",IF(Finishes!D109=Finishes!$W$5,"0",IF(Finishes!D109=Finishes!$W$6,"0",IF(Finishes!D109=Finishes!$W$7,"0",IF(Finishes!D109=Finishes!$W$7,"0",IF(Finishes!D109=Finishes!$W$8,"0",+Finishes!$V109-Finishes!D109+1))))))</f>
        <v>5</v>
      </c>
      <c r="E100" s="25">
        <f>IF(Finishes!E109=Finishes!$W$4,"0",IF(Finishes!E109=Finishes!$W$5,"0",IF(Finishes!E109=Finishes!$W$6,"0",IF(Finishes!E109=Finishes!$W$7,"0",IF(Finishes!E109=Finishes!$W$7,"0",IF(Finishes!E109=Finishes!$W$8,"0",+Finishes!$V109-Finishes!E109+1))))))</f>
        <v>4</v>
      </c>
      <c r="F100" s="25">
        <f>IF(Finishes!F109=Finishes!$W$4,"0",IF(Finishes!F109=Finishes!$W$5,"0",IF(Finishes!F109=Finishes!$W$6,"0",IF(Finishes!F109=Finishes!$W$7,"0",IF(Finishes!F109=Finishes!$W$7,"0",IF(Finishes!F109=Finishes!$W$8,"0",+Finishes!$V109-Finishes!F109+1))))))</f>
        <v>1</v>
      </c>
      <c r="G100" s="25">
        <f>IF(Finishes!G109=Finishes!$W$4,"0",IF(Finishes!G109=Finishes!$W$5,"0",IF(Finishes!G109=Finishes!$W$6,"0",IF(Finishes!G109=Finishes!$W$7,"0",IF(Finishes!G109=Finishes!$W$7,"0",IF(Finishes!G109=Finishes!$W$8,"0",+Finishes!$V109-Finishes!G109+1))))))</f>
        <v>2</v>
      </c>
      <c r="H100" s="25" t="str">
        <f>IF(Finishes!H109=Finishes!$W$4,"0",IF(Finishes!H109=Finishes!$W$5,"0",IF(Finishes!H109=Finishes!$W$6,"0",IF(Finishes!H109=Finishes!$W$7,"0",IF(Finishes!H109=Finishes!$W$7,"0",IF(Finishes!H109=Finishes!$W$8,"0",+Finishes!$V109-Finishes!H109+1))))))</f>
        <v>0</v>
      </c>
      <c r="I100" s="25" t="str">
        <f>IF(Finishes!I109=Finishes!$W$4,"0",IF(Finishes!I109=Finishes!$W$5,"0",IF(Finishes!I109=Finishes!$W$6,"0",IF(Finishes!I109=Finishes!$W$7,"0",IF(Finishes!I109=Finishes!$W$7,"0",IF(Finishes!I109=Finishes!$W$8,"0",+Finishes!$V109-Finishes!I109+1))))))</f>
        <v>0</v>
      </c>
      <c r="J100" s="25" t="str">
        <f>IF(Finishes!J109=Finishes!$W$4,"0",IF(Finishes!J109=Finishes!$W$5,"0",IF(Finishes!J109=Finishes!$W$6,"0",IF(Finishes!J109=Finishes!$W$7,"0",IF(Finishes!J109=Finishes!$W$7,"0",IF(Finishes!J109=Finishes!$W$8,"0",+Finishes!$V109-Finishes!J109+1))))))</f>
        <v>0</v>
      </c>
      <c r="K100" s="25" t="str">
        <f>IF(Finishes!K109=Finishes!$W$4,"0",IF(Finishes!K109=Finishes!$W$5,"0",IF(Finishes!K109=Finishes!$W$6,"0",IF(Finishes!K109=Finishes!$W$7,"0",IF(Finishes!K109=Finishes!$W$7,"0",IF(Finishes!K109=Finishes!$W$8,"0",+Finishes!$V109-Finishes!K109+1))))))</f>
        <v>0</v>
      </c>
      <c r="L100" s="25">
        <f>IF(Finishes!L109=Finishes!$W$4,"0",IF(Finishes!L109=Finishes!$W$5,"0",IF(Finishes!L109=Finishes!$W$6,"0",IF(Finishes!L109=Finishes!$W$7,"0",IF(Finishes!L109=Finishes!$W$7,"0",IF(Finishes!L109=Finishes!$W$8,"0",+Finishes!$V109-Finishes!L109+1))))))</f>
        <v>3</v>
      </c>
      <c r="M100" s="25" t="str">
        <f>IF(Finishes!M109=Finishes!$W$4,"0",IF(Finishes!M109=Finishes!$W$5,"0",IF(Finishes!M109=Finishes!$W$6,"0",IF(Finishes!M109=Finishes!$W$7,"0",IF(Finishes!M109=Finishes!$W$7,"0",IF(Finishes!M109=Finishes!$W$8,"0",+Finishes!$V109-Finishes!M109+1))))))</f>
        <v>0</v>
      </c>
      <c r="N100" s="25" t="str">
        <f>IF(Finishes!N109=Finishes!$W$4,"0",IF(Finishes!N109=Finishes!$W$5,"0",IF(Finishes!N109=Finishes!$W$6,"0",IF(Finishes!N109=Finishes!$W$7,"0",IF(Finishes!N109=Finishes!$W$7,"0",IF(Finishes!N109=Finishes!$W$8,"0",+Finishes!$V109-Finishes!N109+1))))))</f>
        <v>0</v>
      </c>
      <c r="O100" s="33" t="str">
        <f>IF(Finishes!P109=Finishes!$W$4,"0",IF(Finishes!P109=Finishes!$W$5,"0",IF(Finishes!P109=Finishes!$W$6,"0",IF(Finishes!P109=Finishes!$W$7,"0",IF(Finishes!P109=Finishes!$W$7,"0",IF(Finishes!P109=Finishes!$W$8,"0",+Finishes!$V109-Finishes!P109+1))))))</f>
        <v>0</v>
      </c>
      <c r="P100" s="33" t="str">
        <f>IF(Finishes!Q109=Finishes!$W$4,"0",IF(Finishes!Q109=Finishes!$W$5,"0",IF(Finishes!Q109=Finishes!$W$6,"0",IF(Finishes!Q109=Finishes!$W$7,"0",IF(Finishes!Q109=Finishes!$W$7,"0",IF(Finishes!Q109=Finishes!$W$8,"0",+Finishes!$V109-Finishes!Q109+1))))))</f>
        <v>0</v>
      </c>
      <c r="Q100" s="10">
        <f t="shared" si="10"/>
        <v>6</v>
      </c>
    </row>
    <row r="101" spans="1:17">
      <c r="A101" s="40">
        <v>99</v>
      </c>
      <c r="B101" s="13">
        <f>Finishes!B110</f>
        <v>39244</v>
      </c>
      <c r="C101" s="25">
        <f>IF(Finishes!C110=Finishes!$W$4,"0",IF(Finishes!C110=Finishes!$W$5,"0",IF(Finishes!C110=Finishes!$W$6,"0",IF(Finishes!C110=Finishes!$W$7,"0",IF(Finishes!C110=Finishes!$W$7,"0",IF(Finishes!C110=Finishes!$W$8,"0",+Finishes!$V110-Finishes!C110+1))))))</f>
        <v>7</v>
      </c>
      <c r="D101" s="25">
        <f>IF(Finishes!D110=Finishes!$W$4,"0",IF(Finishes!D110=Finishes!$W$5,"0",IF(Finishes!D110=Finishes!$W$6,"0",IF(Finishes!D110=Finishes!$W$7,"0",IF(Finishes!D110=Finishes!$W$7,"0",IF(Finishes!D110=Finishes!$W$8,"0",+Finishes!$V110-Finishes!D110+1))))))</f>
        <v>6</v>
      </c>
      <c r="E101" s="25">
        <f>IF(Finishes!E110=Finishes!$W$4,"0",IF(Finishes!E110=Finishes!$W$5,"0",IF(Finishes!E110=Finishes!$W$6,"0",IF(Finishes!E110=Finishes!$W$7,"0",IF(Finishes!E110=Finishes!$W$7,"0",IF(Finishes!E110=Finishes!$W$8,"0",+Finishes!$V110-Finishes!E110+1))))))</f>
        <v>1</v>
      </c>
      <c r="F101" s="25">
        <f>IF(Finishes!F110=Finishes!$W$4,"0",IF(Finishes!F110=Finishes!$W$5,"0",IF(Finishes!F110=Finishes!$W$6,"0",IF(Finishes!F110=Finishes!$W$7,"0",IF(Finishes!F110=Finishes!$W$7,"0",IF(Finishes!F110=Finishes!$W$8,"0",+Finishes!$V110-Finishes!F110+1))))))</f>
        <v>2</v>
      </c>
      <c r="G101" s="25">
        <f>IF(Finishes!G110=Finishes!$W$4,"0",IF(Finishes!G110=Finishes!$W$5,"0",IF(Finishes!G110=Finishes!$W$6,"0",IF(Finishes!G110=Finishes!$W$7,"0",IF(Finishes!G110=Finishes!$W$7,"0",IF(Finishes!G110=Finishes!$W$8,"0",+Finishes!$V110-Finishes!G110+1))))))</f>
        <v>4</v>
      </c>
      <c r="H101" s="25" t="str">
        <f>IF(Finishes!H110=Finishes!$W$4,"0",IF(Finishes!H110=Finishes!$W$5,"0",IF(Finishes!H110=Finishes!$W$6,"0",IF(Finishes!H110=Finishes!$W$7,"0",IF(Finishes!H110=Finishes!$W$7,"0",IF(Finishes!H110=Finishes!$W$8,"0",+Finishes!$V110-Finishes!H110+1))))))</f>
        <v>0</v>
      </c>
      <c r="I101" s="25">
        <f>IF(Finishes!I110=Finishes!$W$4,"0",IF(Finishes!I110=Finishes!$W$5,"0",IF(Finishes!I110=Finishes!$W$6,"0",IF(Finishes!I110=Finishes!$W$7,"0",IF(Finishes!I110=Finishes!$W$7,"0",IF(Finishes!I110=Finishes!$W$8,"0",+Finishes!$V110-Finishes!I110+1))))))</f>
        <v>5</v>
      </c>
      <c r="J101" s="25" t="str">
        <f>IF(Finishes!J110=Finishes!$W$4,"0",IF(Finishes!J110=Finishes!$W$5,"0",IF(Finishes!J110=Finishes!$W$6,"0",IF(Finishes!J110=Finishes!$W$7,"0",IF(Finishes!J110=Finishes!$W$7,"0",IF(Finishes!J110=Finishes!$W$8,"0",+Finishes!$V110-Finishes!J110+1))))))</f>
        <v>0</v>
      </c>
      <c r="K101" s="25" t="str">
        <f>IF(Finishes!K110=Finishes!$W$4,"0",IF(Finishes!K110=Finishes!$W$5,"0",IF(Finishes!K110=Finishes!$W$6,"0",IF(Finishes!K110=Finishes!$W$7,"0",IF(Finishes!K110=Finishes!$W$7,"0",IF(Finishes!K110=Finishes!$W$8,"0",+Finishes!$V110-Finishes!K110+1))))))</f>
        <v>0</v>
      </c>
      <c r="L101" s="25">
        <f>IF(Finishes!L110=Finishes!$W$4,"0",IF(Finishes!L110=Finishes!$W$5,"0",IF(Finishes!L110=Finishes!$W$6,"0",IF(Finishes!L110=Finishes!$W$7,"0",IF(Finishes!L110=Finishes!$W$7,"0",IF(Finishes!L110=Finishes!$W$8,"0",+Finishes!$V110-Finishes!L110+1))))))</f>
        <v>3</v>
      </c>
      <c r="M101" s="25" t="str">
        <f>IF(Finishes!M110=Finishes!$W$4,"0",IF(Finishes!M110=Finishes!$W$5,"0",IF(Finishes!M110=Finishes!$W$6,"0",IF(Finishes!M110=Finishes!$W$7,"0",IF(Finishes!M110=Finishes!$W$7,"0",IF(Finishes!M110=Finishes!$W$8,"0",+Finishes!$V110-Finishes!M110+1))))))</f>
        <v>0</v>
      </c>
      <c r="N101" s="25" t="str">
        <f>IF(Finishes!N110=Finishes!$W$4,"0",IF(Finishes!N110=Finishes!$W$5,"0",IF(Finishes!N110=Finishes!$W$6,"0",IF(Finishes!N110=Finishes!$W$7,"0",IF(Finishes!N110=Finishes!$W$7,"0",IF(Finishes!N110=Finishes!$W$8,"0",+Finishes!$V110-Finishes!N110+1))))))</f>
        <v>0</v>
      </c>
      <c r="O101" s="33" t="str">
        <f>IF(Finishes!P110=Finishes!$W$4,"0",IF(Finishes!P110=Finishes!$W$5,"0",IF(Finishes!P110=Finishes!$W$6,"0",IF(Finishes!P110=Finishes!$W$7,"0",IF(Finishes!P110=Finishes!$W$7,"0",IF(Finishes!P110=Finishes!$W$8,"0",+Finishes!$V110-Finishes!P110+1))))))</f>
        <v>0</v>
      </c>
      <c r="P101" s="33" t="str">
        <f>IF(Finishes!Q110=Finishes!$W$4,"0",IF(Finishes!Q110=Finishes!$W$5,"0",IF(Finishes!Q110=Finishes!$W$6,"0",IF(Finishes!Q110=Finishes!$W$7,"0",IF(Finishes!Q110=Finishes!$W$7,"0",IF(Finishes!Q110=Finishes!$W$8,"0",+Finishes!$V110-Finishes!Q110+1))))))</f>
        <v>0</v>
      </c>
      <c r="Q101" s="10">
        <f t="shared" ref="Q101:Q105" si="11">COUNT(C101:P101)</f>
        <v>7</v>
      </c>
    </row>
    <row r="102" spans="1:17">
      <c r="A102" s="40">
        <v>100</v>
      </c>
      <c r="B102" s="13">
        <f>Finishes!B111</f>
        <v>39244</v>
      </c>
      <c r="C102" s="25">
        <f>IF(Finishes!C111=Finishes!$W$4,"0",IF(Finishes!C111=Finishes!$W$5,"0",IF(Finishes!C111=Finishes!$W$6,"0",IF(Finishes!C111=Finishes!$W$7,"0",IF(Finishes!C111=Finishes!$W$7,"0",IF(Finishes!C111=Finishes!$W$8,"0",+Finishes!$V111-Finishes!C111+1))))))</f>
        <v>4</v>
      </c>
      <c r="D102" s="25">
        <f>IF(Finishes!D111=Finishes!$W$4,"0",IF(Finishes!D111=Finishes!$W$5,"0",IF(Finishes!D111=Finishes!$W$6,"0",IF(Finishes!D111=Finishes!$W$7,"0",IF(Finishes!D111=Finishes!$W$7,"0",IF(Finishes!D111=Finishes!$W$8,"0",+Finishes!$V111-Finishes!D111+1))))))</f>
        <v>7</v>
      </c>
      <c r="E102" s="25">
        <f>IF(Finishes!E111=Finishes!$W$4,"0",IF(Finishes!E111=Finishes!$W$5,"0",IF(Finishes!E111=Finishes!$W$6,"0",IF(Finishes!E111=Finishes!$W$7,"0",IF(Finishes!E111=Finishes!$W$7,"0",IF(Finishes!E111=Finishes!$W$8,"0",+Finishes!$V111-Finishes!E111+1))))))</f>
        <v>2</v>
      </c>
      <c r="F102" s="25">
        <f>IF(Finishes!F111=Finishes!$W$4,"0",IF(Finishes!F111=Finishes!$W$5,"0",IF(Finishes!F111=Finishes!$W$6,"0",IF(Finishes!F111=Finishes!$W$7,"0",IF(Finishes!F111=Finishes!$W$7,"0",IF(Finishes!F111=Finishes!$W$8,"0",+Finishes!$V111-Finishes!F111+1))))))</f>
        <v>6</v>
      </c>
      <c r="G102" s="25">
        <f>IF(Finishes!G111=Finishes!$W$4,"0",IF(Finishes!G111=Finishes!$W$5,"0",IF(Finishes!G111=Finishes!$W$6,"0",IF(Finishes!G111=Finishes!$W$7,"0",IF(Finishes!G111=Finishes!$W$7,"0",IF(Finishes!G111=Finishes!$W$8,"0",+Finishes!$V111-Finishes!G111+1))))))</f>
        <v>5</v>
      </c>
      <c r="H102" s="25" t="str">
        <f>IF(Finishes!H111=Finishes!$W$4,"0",IF(Finishes!H111=Finishes!$W$5,"0",IF(Finishes!H111=Finishes!$W$6,"0",IF(Finishes!H111=Finishes!$W$7,"0",IF(Finishes!H111=Finishes!$W$7,"0",IF(Finishes!H111=Finishes!$W$8,"0",+Finishes!$V111-Finishes!H111+1))))))</f>
        <v>0</v>
      </c>
      <c r="I102" s="25">
        <f>IF(Finishes!I111=Finishes!$W$4,"0",IF(Finishes!I111=Finishes!$W$5,"0",IF(Finishes!I111=Finishes!$W$6,"0",IF(Finishes!I111=Finishes!$W$7,"0",IF(Finishes!I111=Finishes!$W$7,"0",IF(Finishes!I111=Finishes!$W$8,"0",+Finishes!$V111-Finishes!I111+1))))))</f>
        <v>1</v>
      </c>
      <c r="J102" s="25" t="str">
        <f>IF(Finishes!J111=Finishes!$W$4,"0",IF(Finishes!J111=Finishes!$W$5,"0",IF(Finishes!J111=Finishes!$W$6,"0",IF(Finishes!J111=Finishes!$W$7,"0",IF(Finishes!J111=Finishes!$W$7,"0",IF(Finishes!J111=Finishes!$W$8,"0",+Finishes!$V111-Finishes!J111+1))))))</f>
        <v>0</v>
      </c>
      <c r="K102" s="25" t="str">
        <f>IF(Finishes!K111=Finishes!$W$4,"0",IF(Finishes!K111=Finishes!$W$5,"0",IF(Finishes!K111=Finishes!$W$6,"0",IF(Finishes!K111=Finishes!$W$7,"0",IF(Finishes!K111=Finishes!$W$7,"0",IF(Finishes!K111=Finishes!$W$8,"0",+Finishes!$V111-Finishes!K111+1))))))</f>
        <v>0</v>
      </c>
      <c r="L102" s="25">
        <f>IF(Finishes!L111=Finishes!$W$4,"0",IF(Finishes!L111=Finishes!$W$5,"0",IF(Finishes!L111=Finishes!$W$6,"0",IF(Finishes!L111=Finishes!$W$7,"0",IF(Finishes!L111=Finishes!$W$7,"0",IF(Finishes!L111=Finishes!$W$8,"0",+Finishes!$V111-Finishes!L111+1))))))</f>
        <v>3</v>
      </c>
      <c r="M102" s="25" t="str">
        <f>IF(Finishes!M111=Finishes!$W$4,"0",IF(Finishes!M111=Finishes!$W$5,"0",IF(Finishes!M111=Finishes!$W$6,"0",IF(Finishes!M111=Finishes!$W$7,"0",IF(Finishes!M111=Finishes!$W$7,"0",IF(Finishes!M111=Finishes!$W$8,"0",+Finishes!$V111-Finishes!M111+1))))))</f>
        <v>0</v>
      </c>
      <c r="N102" s="25" t="str">
        <f>IF(Finishes!N111=Finishes!$W$4,"0",IF(Finishes!N111=Finishes!$W$5,"0",IF(Finishes!N111=Finishes!$W$6,"0",IF(Finishes!N111=Finishes!$W$7,"0",IF(Finishes!N111=Finishes!$W$7,"0",IF(Finishes!N111=Finishes!$W$8,"0",+Finishes!$V111-Finishes!N111+1))))))</f>
        <v>0</v>
      </c>
      <c r="O102" s="33" t="str">
        <f>IF(Finishes!P111=Finishes!$W$4,"0",IF(Finishes!P111=Finishes!$W$5,"0",IF(Finishes!P111=Finishes!$W$6,"0",IF(Finishes!P111=Finishes!$W$7,"0",IF(Finishes!P111=Finishes!$W$7,"0",IF(Finishes!P111=Finishes!$W$8,"0",+Finishes!$V111-Finishes!P111+1))))))</f>
        <v>0</v>
      </c>
      <c r="P102" s="33" t="str">
        <f>IF(Finishes!Q111=Finishes!$W$4,"0",IF(Finishes!Q111=Finishes!$W$5,"0",IF(Finishes!Q111=Finishes!$W$6,"0",IF(Finishes!Q111=Finishes!$W$7,"0",IF(Finishes!Q111=Finishes!$W$7,"0",IF(Finishes!Q111=Finishes!$W$8,"0",+Finishes!$V111-Finishes!Q111+1))))))</f>
        <v>0</v>
      </c>
      <c r="Q102" s="10">
        <f t="shared" si="11"/>
        <v>7</v>
      </c>
    </row>
    <row r="103" spans="1:17">
      <c r="A103" s="40">
        <v>101</v>
      </c>
      <c r="B103" s="13">
        <f>Finishes!B112</f>
        <v>39244</v>
      </c>
      <c r="C103" s="25">
        <f>IF(Finishes!C112=Finishes!$W$4,"0",IF(Finishes!C112=Finishes!$W$5,"0",IF(Finishes!C112=Finishes!$W$6,"0",IF(Finishes!C112=Finishes!$W$7,"0",IF(Finishes!C112=Finishes!$W$7,"0",IF(Finishes!C112=Finishes!$W$8,"0",+Finishes!$V112-Finishes!C112+1))))))</f>
        <v>6</v>
      </c>
      <c r="D103" s="25">
        <f>IF(Finishes!D112=Finishes!$W$4,"0",IF(Finishes!D112=Finishes!$W$5,"0",IF(Finishes!D112=Finishes!$W$6,"0",IF(Finishes!D112=Finishes!$W$7,"0",IF(Finishes!D112=Finishes!$W$7,"0",IF(Finishes!D112=Finishes!$W$8,"0",+Finishes!$V112-Finishes!D112+1))))))</f>
        <v>5</v>
      </c>
      <c r="E103" s="25">
        <f>IF(Finishes!E112=Finishes!$W$4,"0",IF(Finishes!E112=Finishes!$W$5,"0",IF(Finishes!E112=Finishes!$W$6,"0",IF(Finishes!E112=Finishes!$W$7,"0",IF(Finishes!E112=Finishes!$W$7,"0",IF(Finishes!E112=Finishes!$W$8,"0",+Finishes!$V112-Finishes!E112+1))))))</f>
        <v>1</v>
      </c>
      <c r="F103" s="25">
        <f>IF(Finishes!F112=Finishes!$W$4,"0",IF(Finishes!F112=Finishes!$W$5,"0",IF(Finishes!F112=Finishes!$W$6,"0",IF(Finishes!F112=Finishes!$W$7,"0",IF(Finishes!F112=Finishes!$W$7,"0",IF(Finishes!F112=Finishes!$W$8,"0",+Finishes!$V112-Finishes!F112+1))))))</f>
        <v>7</v>
      </c>
      <c r="G103" s="25">
        <f>IF(Finishes!G112=Finishes!$W$4,"0",IF(Finishes!G112=Finishes!$W$5,"0",IF(Finishes!G112=Finishes!$W$6,"0",IF(Finishes!G112=Finishes!$W$7,"0",IF(Finishes!G112=Finishes!$W$7,"0",IF(Finishes!G112=Finishes!$W$8,"0",+Finishes!$V112-Finishes!G112+1))))))</f>
        <v>3</v>
      </c>
      <c r="H103" s="25" t="str">
        <f>IF(Finishes!H112=Finishes!$W$4,"0",IF(Finishes!H112=Finishes!$W$5,"0",IF(Finishes!H112=Finishes!$W$6,"0",IF(Finishes!H112=Finishes!$W$7,"0",IF(Finishes!H112=Finishes!$W$7,"0",IF(Finishes!H112=Finishes!$W$8,"0",+Finishes!$V112-Finishes!H112+1))))))</f>
        <v>0</v>
      </c>
      <c r="I103" s="25">
        <f>IF(Finishes!I112=Finishes!$W$4,"0",IF(Finishes!I112=Finishes!$W$5,"0",IF(Finishes!I112=Finishes!$W$6,"0",IF(Finishes!I112=Finishes!$W$7,"0",IF(Finishes!I112=Finishes!$W$7,"0",IF(Finishes!I112=Finishes!$W$8,"0",+Finishes!$V112-Finishes!I112+1))))))</f>
        <v>4</v>
      </c>
      <c r="J103" s="25" t="str">
        <f>IF(Finishes!J112=Finishes!$W$4,"0",IF(Finishes!J112=Finishes!$W$5,"0",IF(Finishes!J112=Finishes!$W$6,"0",IF(Finishes!J112=Finishes!$W$7,"0",IF(Finishes!J112=Finishes!$W$7,"0",IF(Finishes!J112=Finishes!$W$8,"0",+Finishes!$V112-Finishes!J112+1))))))</f>
        <v>0</v>
      </c>
      <c r="K103" s="25" t="str">
        <f>IF(Finishes!K112=Finishes!$W$4,"0",IF(Finishes!K112=Finishes!$W$5,"0",IF(Finishes!K112=Finishes!$W$6,"0",IF(Finishes!K112=Finishes!$W$7,"0",IF(Finishes!K112=Finishes!$W$7,"0",IF(Finishes!K112=Finishes!$W$8,"0",+Finishes!$V112-Finishes!K112+1))))))</f>
        <v>0</v>
      </c>
      <c r="L103" s="25">
        <f>IF(Finishes!L112=Finishes!$W$4,"0",IF(Finishes!L112=Finishes!$W$5,"0",IF(Finishes!L112=Finishes!$W$6,"0",IF(Finishes!L112=Finishes!$W$7,"0",IF(Finishes!L112=Finishes!$W$7,"0",IF(Finishes!L112=Finishes!$W$8,"0",+Finishes!$V112-Finishes!L112+1))))))</f>
        <v>2</v>
      </c>
      <c r="M103" s="25" t="str">
        <f>IF(Finishes!M112=Finishes!$W$4,"0",IF(Finishes!M112=Finishes!$W$5,"0",IF(Finishes!M112=Finishes!$W$6,"0",IF(Finishes!M112=Finishes!$W$7,"0",IF(Finishes!M112=Finishes!$W$7,"0",IF(Finishes!M112=Finishes!$W$8,"0",+Finishes!$V112-Finishes!M112+1))))))</f>
        <v>0</v>
      </c>
      <c r="N103" s="25" t="str">
        <f>IF(Finishes!N112=Finishes!$W$4,"0",IF(Finishes!N112=Finishes!$W$5,"0",IF(Finishes!N112=Finishes!$W$6,"0",IF(Finishes!N112=Finishes!$W$7,"0",IF(Finishes!N112=Finishes!$W$7,"0",IF(Finishes!N112=Finishes!$W$8,"0",+Finishes!$V112-Finishes!N112+1))))))</f>
        <v>0</v>
      </c>
      <c r="O103" s="33" t="str">
        <f>IF(Finishes!P112=Finishes!$W$4,"0",IF(Finishes!P112=Finishes!$W$5,"0",IF(Finishes!P112=Finishes!$W$6,"0",IF(Finishes!P112=Finishes!$W$7,"0",IF(Finishes!P112=Finishes!$W$7,"0",IF(Finishes!P112=Finishes!$W$8,"0",+Finishes!$V112-Finishes!P112+1))))))</f>
        <v>0</v>
      </c>
      <c r="P103" s="33" t="str">
        <f>IF(Finishes!Q112=Finishes!$W$4,"0",IF(Finishes!Q112=Finishes!$W$5,"0",IF(Finishes!Q112=Finishes!$W$6,"0",IF(Finishes!Q112=Finishes!$W$7,"0",IF(Finishes!Q112=Finishes!$W$7,"0",IF(Finishes!Q112=Finishes!$W$8,"0",+Finishes!$V112-Finishes!Q112+1))))))</f>
        <v>0</v>
      </c>
      <c r="Q103" s="10">
        <f t="shared" si="11"/>
        <v>7</v>
      </c>
    </row>
    <row r="104" spans="1:17">
      <c r="A104" s="40">
        <v>102</v>
      </c>
      <c r="B104" s="13">
        <f>Finishes!B113</f>
        <v>39244</v>
      </c>
      <c r="C104" s="25">
        <f>IF(Finishes!C113=Finishes!$W$4,"0",IF(Finishes!C113=Finishes!$W$5,"0",IF(Finishes!C113=Finishes!$W$6,"0",IF(Finishes!C113=Finishes!$W$7,"0",IF(Finishes!C113=Finishes!$W$7,"0",IF(Finishes!C113=Finishes!$W$8,"0",+Finishes!$V113-Finishes!C113+1))))))</f>
        <v>3</v>
      </c>
      <c r="D104" s="25">
        <f>IF(Finishes!D113=Finishes!$W$4,"0",IF(Finishes!D113=Finishes!$W$5,"0",IF(Finishes!D113=Finishes!$W$6,"0",IF(Finishes!D113=Finishes!$W$7,"0",IF(Finishes!D113=Finishes!$W$7,"0",IF(Finishes!D113=Finishes!$W$8,"0",+Finishes!$V113-Finishes!D113+1))))))</f>
        <v>7</v>
      </c>
      <c r="E104" s="25">
        <f>IF(Finishes!E113=Finishes!$W$4,"0",IF(Finishes!E113=Finishes!$W$5,"0",IF(Finishes!E113=Finishes!$W$6,"0",IF(Finishes!E113=Finishes!$W$7,"0",IF(Finishes!E113=Finishes!$W$7,"0",IF(Finishes!E113=Finishes!$W$8,"0",+Finishes!$V113-Finishes!E113+1))))))</f>
        <v>4</v>
      </c>
      <c r="F104" s="25">
        <f>IF(Finishes!F113=Finishes!$W$4,"0",IF(Finishes!F113=Finishes!$W$5,"0",IF(Finishes!F113=Finishes!$W$6,"0",IF(Finishes!F113=Finishes!$W$7,"0",IF(Finishes!F113=Finishes!$W$7,"0",IF(Finishes!F113=Finishes!$W$8,"0",+Finishes!$V113-Finishes!F113+1))))))</f>
        <v>1</v>
      </c>
      <c r="G104" s="25">
        <f>IF(Finishes!G113=Finishes!$W$4,"0",IF(Finishes!G113=Finishes!$W$5,"0",IF(Finishes!G113=Finishes!$W$6,"0",IF(Finishes!G113=Finishes!$W$7,"0",IF(Finishes!G113=Finishes!$W$7,"0",IF(Finishes!G113=Finishes!$W$8,"0",+Finishes!$V113-Finishes!G113+1))))))</f>
        <v>5</v>
      </c>
      <c r="H104" s="25" t="str">
        <f>IF(Finishes!H113=Finishes!$W$4,"0",IF(Finishes!H113=Finishes!$W$5,"0",IF(Finishes!H113=Finishes!$W$6,"0",IF(Finishes!H113=Finishes!$W$7,"0",IF(Finishes!H113=Finishes!$W$7,"0",IF(Finishes!H113=Finishes!$W$8,"0",+Finishes!$V113-Finishes!H113+1))))))</f>
        <v>0</v>
      </c>
      <c r="I104" s="25">
        <f>IF(Finishes!I113=Finishes!$W$4,"0",IF(Finishes!I113=Finishes!$W$5,"0",IF(Finishes!I113=Finishes!$W$6,"0",IF(Finishes!I113=Finishes!$W$7,"0",IF(Finishes!I113=Finishes!$W$7,"0",IF(Finishes!I113=Finishes!$W$8,"0",+Finishes!$V113-Finishes!I113+1))))))</f>
        <v>6</v>
      </c>
      <c r="J104" s="25" t="str">
        <f>IF(Finishes!J113=Finishes!$W$4,"0",IF(Finishes!J113=Finishes!$W$5,"0",IF(Finishes!J113=Finishes!$W$6,"0",IF(Finishes!J113=Finishes!$W$7,"0",IF(Finishes!J113=Finishes!$W$7,"0",IF(Finishes!J113=Finishes!$W$8,"0",+Finishes!$V113-Finishes!J113+1))))))</f>
        <v>0</v>
      </c>
      <c r="K104" s="25" t="str">
        <f>IF(Finishes!K113=Finishes!$W$4,"0",IF(Finishes!K113=Finishes!$W$5,"0",IF(Finishes!K113=Finishes!$W$6,"0",IF(Finishes!K113=Finishes!$W$7,"0",IF(Finishes!K113=Finishes!$W$7,"0",IF(Finishes!K113=Finishes!$W$8,"0",+Finishes!$V113-Finishes!K113+1))))))</f>
        <v>0</v>
      </c>
      <c r="L104" s="25">
        <f>IF(Finishes!L113=Finishes!$W$4,"0",IF(Finishes!L113=Finishes!$W$5,"0",IF(Finishes!L113=Finishes!$W$6,"0",IF(Finishes!L113=Finishes!$W$7,"0",IF(Finishes!L113=Finishes!$W$7,"0",IF(Finishes!L113=Finishes!$W$8,"0",+Finishes!$V113-Finishes!L113+1))))))</f>
        <v>2</v>
      </c>
      <c r="M104" s="25" t="str">
        <f>IF(Finishes!M113=Finishes!$W$4,"0",IF(Finishes!M113=Finishes!$W$5,"0",IF(Finishes!M113=Finishes!$W$6,"0",IF(Finishes!M113=Finishes!$W$7,"0",IF(Finishes!M113=Finishes!$W$7,"0",IF(Finishes!M113=Finishes!$W$8,"0",+Finishes!$V113-Finishes!M113+1))))))</f>
        <v>0</v>
      </c>
      <c r="N104" s="25" t="str">
        <f>IF(Finishes!N113=Finishes!$W$4,"0",IF(Finishes!N113=Finishes!$W$5,"0",IF(Finishes!N113=Finishes!$W$6,"0",IF(Finishes!N113=Finishes!$W$7,"0",IF(Finishes!N113=Finishes!$W$7,"0",IF(Finishes!N113=Finishes!$W$8,"0",+Finishes!$V113-Finishes!N113+1))))))</f>
        <v>0</v>
      </c>
      <c r="O104" s="33" t="str">
        <f>IF(Finishes!P113=Finishes!$W$4,"0",IF(Finishes!P113=Finishes!$W$5,"0",IF(Finishes!P113=Finishes!$W$6,"0",IF(Finishes!P113=Finishes!$W$7,"0",IF(Finishes!P113=Finishes!$W$7,"0",IF(Finishes!P113=Finishes!$W$8,"0",+Finishes!$V113-Finishes!P113+1))))))</f>
        <v>0</v>
      </c>
      <c r="P104" s="33" t="str">
        <f>IF(Finishes!Q113=Finishes!$W$4,"0",IF(Finishes!Q113=Finishes!$W$5,"0",IF(Finishes!Q113=Finishes!$W$6,"0",IF(Finishes!Q113=Finishes!$W$7,"0",IF(Finishes!Q113=Finishes!$W$7,"0",IF(Finishes!Q113=Finishes!$W$8,"0",+Finishes!$V113-Finishes!Q113+1))))))</f>
        <v>0</v>
      </c>
      <c r="Q104" s="10">
        <f t="shared" si="11"/>
        <v>7</v>
      </c>
    </row>
    <row r="105" spans="1:17">
      <c r="A105" s="40">
        <v>103</v>
      </c>
      <c r="B105" s="13">
        <f>Finishes!B114</f>
        <v>39244</v>
      </c>
      <c r="C105" s="25">
        <f>IF(Finishes!C114=Finishes!$W$4,"0",IF(Finishes!C114=Finishes!$W$5,"0",IF(Finishes!C114=Finishes!$W$6,"0",IF(Finishes!C114=Finishes!$W$7,"0",IF(Finishes!C114=Finishes!$W$7,"0",IF(Finishes!C114=Finishes!$W$8,"0",+Finishes!$V114-Finishes!C114+1))))))</f>
        <v>3</v>
      </c>
      <c r="D105" s="25">
        <f>IF(Finishes!D114=Finishes!$W$4,"0",IF(Finishes!D114=Finishes!$W$5,"0",IF(Finishes!D114=Finishes!$W$6,"0",IF(Finishes!D114=Finishes!$W$7,"0",IF(Finishes!D114=Finishes!$W$7,"0",IF(Finishes!D114=Finishes!$W$8,"0",+Finishes!$V114-Finishes!D114+1))))))</f>
        <v>7</v>
      </c>
      <c r="E105" s="25">
        <f>IF(Finishes!E114=Finishes!$W$4,"0",IF(Finishes!E114=Finishes!$W$5,"0",IF(Finishes!E114=Finishes!$W$6,"0",IF(Finishes!E114=Finishes!$W$7,"0",IF(Finishes!E114=Finishes!$W$7,"0",IF(Finishes!E114=Finishes!$W$8,"0",+Finishes!$V114-Finishes!E114+1))))))</f>
        <v>2</v>
      </c>
      <c r="F105" s="25">
        <f>IF(Finishes!F114=Finishes!$W$4,"0",IF(Finishes!F114=Finishes!$W$5,"0",IF(Finishes!F114=Finishes!$W$6,"0",IF(Finishes!F114=Finishes!$W$7,"0",IF(Finishes!F114=Finishes!$W$7,"0",IF(Finishes!F114=Finishes!$W$8,"0",+Finishes!$V114-Finishes!F114+1))))))</f>
        <v>4</v>
      </c>
      <c r="G105" s="25">
        <f>IF(Finishes!G114=Finishes!$W$4,"0",IF(Finishes!G114=Finishes!$W$5,"0",IF(Finishes!G114=Finishes!$W$6,"0",IF(Finishes!G114=Finishes!$W$7,"0",IF(Finishes!G114=Finishes!$W$7,"0",IF(Finishes!G114=Finishes!$W$8,"0",+Finishes!$V114-Finishes!G114+1))))))</f>
        <v>5</v>
      </c>
      <c r="H105" s="25" t="str">
        <f>IF(Finishes!H114=Finishes!$W$4,"0",IF(Finishes!H114=Finishes!$W$5,"0",IF(Finishes!H114=Finishes!$W$6,"0",IF(Finishes!H114=Finishes!$W$7,"0",IF(Finishes!H114=Finishes!$W$7,"0",IF(Finishes!H114=Finishes!$W$8,"0",+Finishes!$V114-Finishes!H114+1))))))</f>
        <v>0</v>
      </c>
      <c r="I105" s="25">
        <f>IF(Finishes!I114=Finishes!$W$4,"0",IF(Finishes!I114=Finishes!$W$5,"0",IF(Finishes!I114=Finishes!$W$6,"0",IF(Finishes!I114=Finishes!$W$7,"0",IF(Finishes!I114=Finishes!$W$7,"0",IF(Finishes!I114=Finishes!$W$8,"0",+Finishes!$V114-Finishes!I114+1))))))</f>
        <v>6</v>
      </c>
      <c r="J105" s="25" t="str">
        <f>IF(Finishes!J114=Finishes!$W$4,"0",IF(Finishes!J114=Finishes!$W$5,"0",IF(Finishes!J114=Finishes!$W$6,"0",IF(Finishes!J114=Finishes!$W$7,"0",IF(Finishes!J114=Finishes!$W$7,"0",IF(Finishes!J114=Finishes!$W$8,"0",+Finishes!$V114-Finishes!J114+1))))))</f>
        <v>0</v>
      </c>
      <c r="K105" s="25" t="str">
        <f>IF(Finishes!K114=Finishes!$W$4,"0",IF(Finishes!K114=Finishes!$W$5,"0",IF(Finishes!K114=Finishes!$W$6,"0",IF(Finishes!K114=Finishes!$W$7,"0",IF(Finishes!K114=Finishes!$W$7,"0",IF(Finishes!K114=Finishes!$W$8,"0",+Finishes!$V114-Finishes!K114+1))))))</f>
        <v>0</v>
      </c>
      <c r="L105" s="25">
        <f>IF(Finishes!L114=Finishes!$W$4,"0",IF(Finishes!L114=Finishes!$W$5,"0",IF(Finishes!L114=Finishes!$W$6,"0",IF(Finishes!L114=Finishes!$W$7,"0",IF(Finishes!L114=Finishes!$W$7,"0",IF(Finishes!L114=Finishes!$W$8,"0",+Finishes!$V114-Finishes!L114+1))))))</f>
        <v>1</v>
      </c>
      <c r="M105" s="25" t="str">
        <f>IF(Finishes!M114=Finishes!$W$4,"0",IF(Finishes!M114=Finishes!$W$5,"0",IF(Finishes!M114=Finishes!$W$6,"0",IF(Finishes!M114=Finishes!$W$7,"0",IF(Finishes!M114=Finishes!$W$7,"0",IF(Finishes!M114=Finishes!$W$8,"0",+Finishes!$V114-Finishes!M114+1))))))</f>
        <v>0</v>
      </c>
      <c r="N105" s="25" t="str">
        <f>IF(Finishes!N114=Finishes!$W$4,"0",IF(Finishes!N114=Finishes!$W$5,"0",IF(Finishes!N114=Finishes!$W$6,"0",IF(Finishes!N114=Finishes!$W$7,"0",IF(Finishes!N114=Finishes!$W$7,"0",IF(Finishes!N114=Finishes!$W$8,"0",+Finishes!$V114-Finishes!N114+1))))))</f>
        <v>0</v>
      </c>
      <c r="O105" s="33" t="str">
        <f>IF(Finishes!P114=Finishes!$W$4,"0",IF(Finishes!P114=Finishes!$W$5,"0",IF(Finishes!P114=Finishes!$W$6,"0",IF(Finishes!P114=Finishes!$W$7,"0",IF(Finishes!P114=Finishes!$W$7,"0",IF(Finishes!P114=Finishes!$W$8,"0",+Finishes!$V114-Finishes!P114+1))))))</f>
        <v>0</v>
      </c>
      <c r="P105" s="33" t="str">
        <f>IF(Finishes!Q114=Finishes!$W$4,"0",IF(Finishes!Q114=Finishes!$W$5,"0",IF(Finishes!Q114=Finishes!$W$6,"0",IF(Finishes!Q114=Finishes!$W$7,"0",IF(Finishes!Q114=Finishes!$W$7,"0",IF(Finishes!Q114=Finishes!$W$8,"0",+Finishes!$V114-Finishes!Q114+1))))))</f>
        <v>0</v>
      </c>
      <c r="Q105" s="10">
        <f t="shared" si="11"/>
        <v>7</v>
      </c>
    </row>
    <row r="106" spans="1:17">
      <c r="A106" s="40">
        <v>104</v>
      </c>
      <c r="B106" s="13">
        <f>Finishes!B115</f>
        <v>39251</v>
      </c>
      <c r="C106" s="25">
        <f>IF(Finishes!C115=Finishes!$W$4,"0",IF(Finishes!C115=Finishes!$W$5,"0",IF(Finishes!C115=Finishes!$W$6,"0",IF(Finishes!C115=Finishes!$W$7,"0",IF(Finishes!C115=Finishes!$W$7,"0",IF(Finishes!C115=Finishes!$W$8,"0",+Finishes!$V115-Finishes!C115+1))))))</f>
        <v>6</v>
      </c>
      <c r="D106" s="25">
        <f>IF(Finishes!D115=Finishes!$W$4,"0",IF(Finishes!D115=Finishes!$W$5,"0",IF(Finishes!D115=Finishes!$W$6,"0",IF(Finishes!D115=Finishes!$W$7,"0",IF(Finishes!D115=Finishes!$W$7,"0",IF(Finishes!D115=Finishes!$W$8,"0",+Finishes!$V115-Finishes!D115+1))))))</f>
        <v>5</v>
      </c>
      <c r="E106" s="25">
        <f>IF(Finishes!E115=Finishes!$W$4,"0",IF(Finishes!E115=Finishes!$W$5,"0",IF(Finishes!E115=Finishes!$W$6,"0",IF(Finishes!E115=Finishes!$W$7,"0",IF(Finishes!E115=Finishes!$W$7,"0",IF(Finishes!E115=Finishes!$W$8,"0",+Finishes!$V115-Finishes!E115+1))))))</f>
        <v>2</v>
      </c>
      <c r="F106" s="25">
        <f>IF(Finishes!F115=Finishes!$W$4,"0",IF(Finishes!F115=Finishes!$W$5,"0",IF(Finishes!F115=Finishes!$W$6,"0",IF(Finishes!F115=Finishes!$W$7,"0",IF(Finishes!F115=Finishes!$W$7,"0",IF(Finishes!F115=Finishes!$W$8,"0",+Finishes!$V115-Finishes!F115+1))))))</f>
        <v>4</v>
      </c>
      <c r="G106" s="25">
        <f>IF(Finishes!G115=Finishes!$W$4,"0",IF(Finishes!G115=Finishes!$W$5,"0",IF(Finishes!G115=Finishes!$W$6,"0",IF(Finishes!G115=Finishes!$W$7,"0",IF(Finishes!G115=Finishes!$W$7,"0",IF(Finishes!G115=Finishes!$W$8,"0",+Finishes!$V115-Finishes!G115+1))))))</f>
        <v>7</v>
      </c>
      <c r="H106" s="25" t="str">
        <f>IF(Finishes!H115=Finishes!$W$4,"0",IF(Finishes!H115=Finishes!$W$5,"0",IF(Finishes!H115=Finishes!$W$6,"0",IF(Finishes!H115=Finishes!$W$7,"0",IF(Finishes!H115=Finishes!$W$7,"0",IF(Finishes!H115=Finishes!$W$8,"0",+Finishes!$V115-Finishes!H115+1))))))</f>
        <v>0</v>
      </c>
      <c r="I106" s="25">
        <f>IF(Finishes!I115=Finishes!$W$4,"0",IF(Finishes!I115=Finishes!$W$5,"0",IF(Finishes!I115=Finishes!$W$6,"0",IF(Finishes!I115=Finishes!$W$7,"0",IF(Finishes!I115=Finishes!$W$7,"0",IF(Finishes!I115=Finishes!$W$8,"0",+Finishes!$V115-Finishes!I115+1))))))</f>
        <v>3</v>
      </c>
      <c r="J106" s="25" t="str">
        <f>IF(Finishes!J115=Finishes!$W$4,"0",IF(Finishes!J115=Finishes!$W$5,"0",IF(Finishes!J115=Finishes!$W$6,"0",IF(Finishes!J115=Finishes!$W$7,"0",IF(Finishes!J115=Finishes!$W$7,"0",IF(Finishes!J115=Finishes!$W$8,"0",+Finishes!$V115-Finishes!J115+1))))))</f>
        <v>0</v>
      </c>
      <c r="K106" s="25" t="str">
        <f>IF(Finishes!K115=Finishes!$W$4,"0",IF(Finishes!K115=Finishes!$W$5,"0",IF(Finishes!K115=Finishes!$W$6,"0",IF(Finishes!K115=Finishes!$W$7,"0",IF(Finishes!K115=Finishes!$W$7,"0",IF(Finishes!K115=Finishes!$W$8,"0",+Finishes!$V115-Finishes!K115+1))))))</f>
        <v>0</v>
      </c>
      <c r="L106" s="25">
        <f>IF(Finishes!L115=Finishes!$W$4,"0",IF(Finishes!L115=Finishes!$W$5,"0",IF(Finishes!L115=Finishes!$W$6,"0",IF(Finishes!L115=Finishes!$W$7,"0",IF(Finishes!L115=Finishes!$W$7,"0",IF(Finishes!L115=Finishes!$W$8,"0",+Finishes!$V115-Finishes!L115+1))))))</f>
        <v>3</v>
      </c>
      <c r="M106" s="25" t="str">
        <f>IF(Finishes!M115=Finishes!$W$4,"0",IF(Finishes!M115=Finishes!$W$5,"0",IF(Finishes!M115=Finishes!$W$6,"0",IF(Finishes!M115=Finishes!$W$7,"0",IF(Finishes!M115=Finishes!$W$7,"0",IF(Finishes!M115=Finishes!$W$8,"0",+Finishes!$V115-Finishes!M115+1))))))</f>
        <v>0</v>
      </c>
      <c r="N106" s="25" t="str">
        <f>IF(Finishes!N115=Finishes!$W$4,"0",IF(Finishes!N115=Finishes!$W$5,"0",IF(Finishes!N115=Finishes!$W$6,"0",IF(Finishes!N115=Finishes!$W$7,"0",IF(Finishes!N115=Finishes!$W$7,"0",IF(Finishes!N115=Finishes!$W$8,"0",+Finishes!$V115-Finishes!N115+1))))))</f>
        <v>0</v>
      </c>
      <c r="O106" s="33" t="str">
        <f>IF(Finishes!P115=Finishes!$W$4,"0",IF(Finishes!P115=Finishes!$W$5,"0",IF(Finishes!P115=Finishes!$W$6,"0",IF(Finishes!P115=Finishes!$W$7,"0",IF(Finishes!P115=Finishes!$W$7,"0",IF(Finishes!P115=Finishes!$W$8,"0",+Finishes!$V115-Finishes!P115+1))))))</f>
        <v>0</v>
      </c>
      <c r="P106" s="33" t="str">
        <f>IF(Finishes!Q115=Finishes!$W$4,"0",IF(Finishes!Q115=Finishes!$W$5,"0",IF(Finishes!Q115=Finishes!$W$6,"0",IF(Finishes!Q115=Finishes!$W$7,"0",IF(Finishes!Q115=Finishes!$W$7,"0",IF(Finishes!Q115=Finishes!$W$8,"0",+Finishes!$V115-Finishes!Q115+1))))))</f>
        <v>0</v>
      </c>
      <c r="Q106" s="10">
        <f t="shared" ref="Q106:Q111" si="12">COUNT(C106:P106)</f>
        <v>7</v>
      </c>
    </row>
    <row r="107" spans="1:17">
      <c r="A107" s="40">
        <v>105</v>
      </c>
      <c r="B107" s="13">
        <f>Finishes!B116</f>
        <v>39251</v>
      </c>
      <c r="C107" s="25">
        <f>IF(Finishes!C116=Finishes!$W$4,"0",IF(Finishes!C116=Finishes!$W$5,"0",IF(Finishes!C116=Finishes!$W$6,"0",IF(Finishes!C116=Finishes!$W$7,"0",IF(Finishes!C116=Finishes!$W$7,"0",IF(Finishes!C116=Finishes!$W$8,"0",+Finishes!$V116-Finishes!C116+1))))))</f>
        <v>8</v>
      </c>
      <c r="D107" s="25">
        <f>IF(Finishes!D116=Finishes!$W$4,"0",IF(Finishes!D116=Finishes!$W$5,"0",IF(Finishes!D116=Finishes!$W$6,"0",IF(Finishes!D116=Finishes!$W$7,"0",IF(Finishes!D116=Finishes!$W$7,"0",IF(Finishes!D116=Finishes!$W$8,"0",+Finishes!$V116-Finishes!D116+1))))))</f>
        <v>4</v>
      </c>
      <c r="E107" s="25">
        <f>IF(Finishes!E116=Finishes!$W$4,"0",IF(Finishes!E116=Finishes!$W$5,"0",IF(Finishes!E116=Finishes!$W$6,"0",IF(Finishes!E116=Finishes!$W$7,"0",IF(Finishes!E116=Finishes!$W$7,"0",IF(Finishes!E116=Finishes!$W$8,"0",+Finishes!$V116-Finishes!E116+1))))))</f>
        <v>3</v>
      </c>
      <c r="F107" s="25">
        <f>IF(Finishes!F116=Finishes!$W$4,"0",IF(Finishes!F116=Finishes!$W$5,"0",IF(Finishes!F116=Finishes!$W$6,"0",IF(Finishes!F116=Finishes!$W$7,"0",IF(Finishes!F116=Finishes!$W$7,"0",IF(Finishes!F116=Finishes!$W$8,"0",+Finishes!$V116-Finishes!F116+1))))))</f>
        <v>1</v>
      </c>
      <c r="G107" s="25">
        <f>IF(Finishes!G116=Finishes!$W$4,"0",IF(Finishes!G116=Finishes!$W$5,"0",IF(Finishes!G116=Finishes!$W$6,"0",IF(Finishes!G116=Finishes!$W$7,"0",IF(Finishes!G116=Finishes!$W$7,"0",IF(Finishes!G116=Finishes!$W$8,"0",+Finishes!$V116-Finishes!G116+1))))))</f>
        <v>5</v>
      </c>
      <c r="H107" s="25" t="str">
        <f>IF(Finishes!H116=Finishes!$W$4,"0",IF(Finishes!H116=Finishes!$W$5,"0",IF(Finishes!H116=Finishes!$W$6,"0",IF(Finishes!H116=Finishes!$W$7,"0",IF(Finishes!H116=Finishes!$W$7,"0",IF(Finishes!H116=Finishes!$W$8,"0",+Finishes!$V116-Finishes!H116+1))))))</f>
        <v>0</v>
      </c>
      <c r="I107" s="25">
        <f>IF(Finishes!I116=Finishes!$W$4,"0",IF(Finishes!I116=Finishes!$W$5,"0",IF(Finishes!I116=Finishes!$W$6,"0",IF(Finishes!I116=Finishes!$W$7,"0",IF(Finishes!I116=Finishes!$W$7,"0",IF(Finishes!I116=Finishes!$W$8,"0",+Finishes!$V116-Finishes!I116+1))))))</f>
        <v>6</v>
      </c>
      <c r="J107" s="25">
        <f>IF(Finishes!J116=Finishes!$W$4,"0",IF(Finishes!J116=Finishes!$W$5,"0",IF(Finishes!J116=Finishes!$W$6,"0",IF(Finishes!J116=Finishes!$W$7,"0",IF(Finishes!J116=Finishes!$W$7,"0",IF(Finishes!J116=Finishes!$W$8,"0",+Finishes!$V116-Finishes!J116+1))))))</f>
        <v>2</v>
      </c>
      <c r="K107" s="25" t="str">
        <f>IF(Finishes!K116=Finishes!$W$4,"0",IF(Finishes!K116=Finishes!$W$5,"0",IF(Finishes!K116=Finishes!$W$6,"0",IF(Finishes!K116=Finishes!$W$7,"0",IF(Finishes!K116=Finishes!$W$7,"0",IF(Finishes!K116=Finishes!$W$8,"0",+Finishes!$V116-Finishes!K116+1))))))</f>
        <v>0</v>
      </c>
      <c r="L107" s="25">
        <f>IF(Finishes!L116=Finishes!$W$4,"0",IF(Finishes!L116=Finishes!$W$5,"0",IF(Finishes!L116=Finishes!$W$6,"0",IF(Finishes!L116=Finishes!$W$7,"0",IF(Finishes!L116=Finishes!$W$7,"0",IF(Finishes!L116=Finishes!$W$8,"0",+Finishes!$V116-Finishes!L116+1))))))</f>
        <v>7</v>
      </c>
      <c r="M107" s="25" t="str">
        <f>IF(Finishes!M116=Finishes!$W$4,"0",IF(Finishes!M116=Finishes!$W$5,"0",IF(Finishes!M116=Finishes!$W$6,"0",IF(Finishes!M116=Finishes!$W$7,"0",IF(Finishes!M116=Finishes!$W$7,"0",IF(Finishes!M116=Finishes!$W$8,"0",+Finishes!$V116-Finishes!M116+1))))))</f>
        <v>0</v>
      </c>
      <c r="N107" s="25" t="str">
        <f>IF(Finishes!N116=Finishes!$W$4,"0",IF(Finishes!N116=Finishes!$W$5,"0",IF(Finishes!N116=Finishes!$W$6,"0",IF(Finishes!N116=Finishes!$W$7,"0",IF(Finishes!N116=Finishes!$W$7,"0",IF(Finishes!N116=Finishes!$W$8,"0",+Finishes!$V116-Finishes!N116+1))))))</f>
        <v>0</v>
      </c>
      <c r="O107" s="33" t="str">
        <f>IF(Finishes!P116=Finishes!$W$4,"0",IF(Finishes!P116=Finishes!$W$5,"0",IF(Finishes!P116=Finishes!$W$6,"0",IF(Finishes!P116=Finishes!$W$7,"0",IF(Finishes!P116=Finishes!$W$7,"0",IF(Finishes!P116=Finishes!$W$8,"0",+Finishes!$V116-Finishes!P116+1))))))</f>
        <v>0</v>
      </c>
      <c r="P107" s="33" t="str">
        <f>IF(Finishes!Q116=Finishes!$W$4,"0",IF(Finishes!Q116=Finishes!$W$5,"0",IF(Finishes!Q116=Finishes!$W$6,"0",IF(Finishes!Q116=Finishes!$W$7,"0",IF(Finishes!Q116=Finishes!$W$7,"0",IF(Finishes!Q116=Finishes!$W$8,"0",+Finishes!$V116-Finishes!Q116+1))))))</f>
        <v>0</v>
      </c>
      <c r="Q107" s="10">
        <f t="shared" si="12"/>
        <v>8</v>
      </c>
    </row>
    <row r="108" spans="1:17">
      <c r="A108" s="40">
        <v>106</v>
      </c>
      <c r="B108" s="13">
        <f>Finishes!B117</f>
        <v>39251</v>
      </c>
      <c r="C108" s="25">
        <f>IF(Finishes!C117=Finishes!$W$4,"0",IF(Finishes!C117=Finishes!$W$5,"0",IF(Finishes!C117=Finishes!$W$6,"0",IF(Finishes!C117=Finishes!$W$7,"0",IF(Finishes!C117=Finishes!$W$7,"0",IF(Finishes!C117=Finishes!$W$8,"0",+Finishes!$V117-Finishes!C117+1))))))</f>
        <v>8</v>
      </c>
      <c r="D108" s="25">
        <f>IF(Finishes!D117=Finishes!$W$4,"0",IF(Finishes!D117=Finishes!$W$5,"0",IF(Finishes!D117=Finishes!$W$6,"0",IF(Finishes!D117=Finishes!$W$7,"0",IF(Finishes!D117=Finishes!$W$7,"0",IF(Finishes!D117=Finishes!$W$8,"0",+Finishes!$V117-Finishes!D117+1))))))</f>
        <v>5</v>
      </c>
      <c r="E108" s="25">
        <f>IF(Finishes!E117=Finishes!$W$4,"0",IF(Finishes!E117=Finishes!$W$5,"0",IF(Finishes!E117=Finishes!$W$6,"0",IF(Finishes!E117=Finishes!$W$7,"0",IF(Finishes!E117=Finishes!$W$7,"0",IF(Finishes!E117=Finishes!$W$8,"0",+Finishes!$V117-Finishes!E117+1))))))</f>
        <v>7</v>
      </c>
      <c r="F108" s="25">
        <f>IF(Finishes!F117=Finishes!$W$4,"0",IF(Finishes!F117=Finishes!$W$5,"0",IF(Finishes!F117=Finishes!$W$6,"0",IF(Finishes!F117=Finishes!$W$7,"0",IF(Finishes!F117=Finishes!$W$7,"0",IF(Finishes!F117=Finishes!$W$8,"0",+Finishes!$V117-Finishes!F117+1))))))</f>
        <v>4</v>
      </c>
      <c r="G108" s="25">
        <f>IF(Finishes!G117=Finishes!$W$4,"0",IF(Finishes!G117=Finishes!$W$5,"0",IF(Finishes!G117=Finishes!$W$6,"0",IF(Finishes!G117=Finishes!$W$7,"0",IF(Finishes!G117=Finishes!$W$7,"0",IF(Finishes!G117=Finishes!$W$8,"0",+Finishes!$V117-Finishes!G117+1))))))</f>
        <v>3</v>
      </c>
      <c r="H108" s="25">
        <f>IF(Finishes!H117=Finishes!$W$4,"0",IF(Finishes!H117=Finishes!$W$5,"0",IF(Finishes!H117=Finishes!$W$6,"0",IF(Finishes!H117=Finishes!$W$7,"0",IF(Finishes!H117=Finishes!$W$7,"0",IF(Finishes!H117=Finishes!$W$8,"0",+Finishes!$V117-Finishes!H117+1))))))</f>
        <v>6</v>
      </c>
      <c r="I108" s="25">
        <f>IF(Finishes!I117=Finishes!$W$4,"0",IF(Finishes!I117=Finishes!$W$5,"0",IF(Finishes!I117=Finishes!$W$6,"0",IF(Finishes!I117=Finishes!$W$7,"0",IF(Finishes!I117=Finishes!$W$7,"0",IF(Finishes!I117=Finishes!$W$8,"0",+Finishes!$V117-Finishes!I117+1))))))</f>
        <v>1</v>
      </c>
      <c r="J108" s="25">
        <f>IF(Finishes!J117=Finishes!$W$4,"0",IF(Finishes!J117=Finishes!$W$5,"0",IF(Finishes!J117=Finishes!$W$6,"0",IF(Finishes!J117=Finishes!$W$7,"0",IF(Finishes!J117=Finishes!$W$7,"0",IF(Finishes!J117=Finishes!$W$8,"0",+Finishes!$V117-Finishes!J117+1))))))</f>
        <v>9</v>
      </c>
      <c r="K108" s="25" t="str">
        <f>IF(Finishes!K117=Finishes!$W$4,"0",IF(Finishes!K117=Finishes!$W$5,"0",IF(Finishes!K117=Finishes!$W$6,"0",IF(Finishes!K117=Finishes!$W$7,"0",IF(Finishes!K117=Finishes!$W$7,"0",IF(Finishes!K117=Finishes!$W$8,"0",+Finishes!$V117-Finishes!K117+1))))))</f>
        <v>0</v>
      </c>
      <c r="L108" s="25">
        <f>IF(Finishes!L117=Finishes!$W$4,"0",IF(Finishes!L117=Finishes!$W$5,"0",IF(Finishes!L117=Finishes!$W$6,"0",IF(Finishes!L117=Finishes!$W$7,"0",IF(Finishes!L117=Finishes!$W$7,"0",IF(Finishes!L117=Finishes!$W$8,"0",+Finishes!$V117-Finishes!L117+1))))))</f>
        <v>2</v>
      </c>
      <c r="M108" s="25" t="str">
        <f>IF(Finishes!M117=Finishes!$W$4,"0",IF(Finishes!M117=Finishes!$W$5,"0",IF(Finishes!M117=Finishes!$W$6,"0",IF(Finishes!M117=Finishes!$W$7,"0",IF(Finishes!M117=Finishes!$W$7,"0",IF(Finishes!M117=Finishes!$W$8,"0",+Finishes!$V117-Finishes!M117+1))))))</f>
        <v>0</v>
      </c>
      <c r="N108" s="25" t="str">
        <f>IF(Finishes!N117=Finishes!$W$4,"0",IF(Finishes!N117=Finishes!$W$5,"0",IF(Finishes!N117=Finishes!$W$6,"0",IF(Finishes!N117=Finishes!$W$7,"0",IF(Finishes!N117=Finishes!$W$7,"0",IF(Finishes!N117=Finishes!$W$8,"0",+Finishes!$V117-Finishes!N117+1))))))</f>
        <v>0</v>
      </c>
      <c r="O108" s="33" t="str">
        <f>IF(Finishes!P117=Finishes!$W$4,"0",IF(Finishes!P117=Finishes!$W$5,"0",IF(Finishes!P117=Finishes!$W$6,"0",IF(Finishes!P117=Finishes!$W$7,"0",IF(Finishes!P117=Finishes!$W$7,"0",IF(Finishes!P117=Finishes!$W$8,"0",+Finishes!$V117-Finishes!P117+1))))))</f>
        <v>0</v>
      </c>
      <c r="P108" s="33" t="str">
        <f>IF(Finishes!Q117=Finishes!$W$4,"0",IF(Finishes!Q117=Finishes!$W$5,"0",IF(Finishes!Q117=Finishes!$W$6,"0",IF(Finishes!Q117=Finishes!$W$7,"0",IF(Finishes!Q117=Finishes!$W$7,"0",IF(Finishes!Q117=Finishes!$W$8,"0",+Finishes!$V117-Finishes!Q117+1))))))</f>
        <v>0</v>
      </c>
      <c r="Q108" s="10">
        <f t="shared" si="12"/>
        <v>9</v>
      </c>
    </row>
    <row r="109" spans="1:17">
      <c r="A109" s="40">
        <v>107</v>
      </c>
      <c r="B109" s="13">
        <f>Finishes!B118</f>
        <v>39251</v>
      </c>
      <c r="C109" s="25">
        <f>IF(Finishes!C118=Finishes!$W$4,"0",IF(Finishes!C118=Finishes!$W$5,"0",IF(Finishes!C118=Finishes!$W$6,"0",IF(Finishes!C118=Finishes!$W$7,"0",IF(Finishes!C118=Finishes!$W$7,"0",IF(Finishes!C118=Finishes!$W$8,"0",+Finishes!$V118-Finishes!C118+1))))))</f>
        <v>5</v>
      </c>
      <c r="D109" s="25">
        <f>IF(Finishes!D118=Finishes!$W$4,"0",IF(Finishes!D118=Finishes!$W$5,"0",IF(Finishes!D118=Finishes!$W$6,"0",IF(Finishes!D118=Finishes!$W$7,"0",IF(Finishes!D118=Finishes!$W$7,"0",IF(Finishes!D118=Finishes!$W$8,"0",+Finishes!$V118-Finishes!D118+1))))))</f>
        <v>7</v>
      </c>
      <c r="E109" s="25">
        <f>IF(Finishes!E118=Finishes!$W$4,"0",IF(Finishes!E118=Finishes!$W$5,"0",IF(Finishes!E118=Finishes!$W$6,"0",IF(Finishes!E118=Finishes!$W$7,"0",IF(Finishes!E118=Finishes!$W$7,"0",IF(Finishes!E118=Finishes!$W$8,"0",+Finishes!$V118-Finishes!E118+1))))))</f>
        <v>4</v>
      </c>
      <c r="F109" s="25">
        <f>IF(Finishes!F118=Finishes!$W$4,"0",IF(Finishes!F118=Finishes!$W$5,"0",IF(Finishes!F118=Finishes!$W$6,"0",IF(Finishes!F118=Finishes!$W$7,"0",IF(Finishes!F118=Finishes!$W$7,"0",IF(Finishes!F118=Finishes!$W$8,"0",+Finishes!$V118-Finishes!F118+1))))))</f>
        <v>8</v>
      </c>
      <c r="G109" s="25">
        <f>IF(Finishes!G118=Finishes!$W$4,"0",IF(Finishes!G118=Finishes!$W$5,"0",IF(Finishes!G118=Finishes!$W$6,"0",IF(Finishes!G118=Finishes!$W$7,"0",IF(Finishes!G118=Finishes!$W$7,"0",IF(Finishes!G118=Finishes!$W$8,"0",+Finishes!$V118-Finishes!G118+1))))))</f>
        <v>9</v>
      </c>
      <c r="H109" s="25" t="str">
        <f>IF(Finishes!H118=Finishes!$W$4,"0",IF(Finishes!H118=Finishes!$W$5,"0",IF(Finishes!H118=Finishes!$W$6,"0",IF(Finishes!H118=Finishes!$W$7,"0",IF(Finishes!H118=Finishes!$W$7,"0",IF(Finishes!H118=Finishes!$W$8,"0",+Finishes!$V118-Finishes!H118+1))))))</f>
        <v>0</v>
      </c>
      <c r="I109" s="25">
        <f>IF(Finishes!I118=Finishes!$W$4,"0",IF(Finishes!I118=Finishes!$W$5,"0",IF(Finishes!I118=Finishes!$W$6,"0",IF(Finishes!I118=Finishes!$W$7,"0",IF(Finishes!I118=Finishes!$W$7,"0",IF(Finishes!I118=Finishes!$W$8,"0",+Finishes!$V118-Finishes!I118+1))))))</f>
        <v>2</v>
      </c>
      <c r="J109" s="25">
        <f>IF(Finishes!J118=Finishes!$W$4,"0",IF(Finishes!J118=Finishes!$W$5,"0",IF(Finishes!J118=Finishes!$W$6,"0",IF(Finishes!J118=Finishes!$W$7,"0",IF(Finishes!J118=Finishes!$W$7,"0",IF(Finishes!J118=Finishes!$W$8,"0",+Finishes!$V118-Finishes!J118+1))))))</f>
        <v>6</v>
      </c>
      <c r="K109" s="25" t="str">
        <f>IF(Finishes!K118=Finishes!$W$4,"0",IF(Finishes!K118=Finishes!$W$5,"0",IF(Finishes!K118=Finishes!$W$6,"0",IF(Finishes!K118=Finishes!$W$7,"0",IF(Finishes!K118=Finishes!$W$7,"0",IF(Finishes!K118=Finishes!$W$8,"0",+Finishes!$V118-Finishes!K118+1))))))</f>
        <v>0</v>
      </c>
      <c r="L109" s="25">
        <f>IF(Finishes!L118=Finishes!$W$4,"0",IF(Finishes!L118=Finishes!$W$5,"0",IF(Finishes!L118=Finishes!$W$6,"0",IF(Finishes!L118=Finishes!$W$7,"0",IF(Finishes!L118=Finishes!$W$7,"0",IF(Finishes!L118=Finishes!$W$8,"0",+Finishes!$V118-Finishes!L118+1))))))</f>
        <v>3</v>
      </c>
      <c r="M109" s="25">
        <f>IF(Finishes!M118=Finishes!$W$4,"0",IF(Finishes!M118=Finishes!$W$5,"0",IF(Finishes!M118=Finishes!$W$6,"0",IF(Finishes!M118=Finishes!$W$7,"0",IF(Finishes!M118=Finishes!$W$7,"0",IF(Finishes!M118=Finishes!$W$8,"0",+Finishes!$V118-Finishes!M118+1))))))</f>
        <v>1</v>
      </c>
      <c r="N109" s="25" t="str">
        <f>IF(Finishes!N118=Finishes!$W$4,"0",IF(Finishes!N118=Finishes!$W$5,"0",IF(Finishes!N118=Finishes!$W$6,"0",IF(Finishes!N118=Finishes!$W$7,"0",IF(Finishes!N118=Finishes!$W$7,"0",IF(Finishes!N118=Finishes!$W$8,"0",+Finishes!$V118-Finishes!N118+1))))))</f>
        <v>0</v>
      </c>
      <c r="O109" s="33" t="str">
        <f>IF(Finishes!P118=Finishes!$W$4,"0",IF(Finishes!P118=Finishes!$W$5,"0",IF(Finishes!P118=Finishes!$W$6,"0",IF(Finishes!P118=Finishes!$W$7,"0",IF(Finishes!P118=Finishes!$W$7,"0",IF(Finishes!P118=Finishes!$W$8,"0",+Finishes!$V118-Finishes!P118+1))))))</f>
        <v>0</v>
      </c>
      <c r="P109" s="33" t="str">
        <f>IF(Finishes!Q118=Finishes!$W$4,"0",IF(Finishes!Q118=Finishes!$W$5,"0",IF(Finishes!Q118=Finishes!$W$6,"0",IF(Finishes!Q118=Finishes!$W$7,"0",IF(Finishes!Q118=Finishes!$W$7,"0",IF(Finishes!Q118=Finishes!$W$8,"0",+Finishes!$V118-Finishes!Q118+1))))))</f>
        <v>0</v>
      </c>
      <c r="Q109" s="10">
        <f t="shared" si="12"/>
        <v>9</v>
      </c>
    </row>
    <row r="110" spans="1:17">
      <c r="A110" s="40">
        <v>108</v>
      </c>
      <c r="B110" s="13">
        <f>Finishes!B119</f>
        <v>39251</v>
      </c>
      <c r="C110" s="25">
        <f>IF(Finishes!C119=Finishes!$W$4,"0",IF(Finishes!C119=Finishes!$W$5,"0",IF(Finishes!C119=Finishes!$W$6,"0",IF(Finishes!C119=Finishes!$W$7,"0",IF(Finishes!C119=Finishes!$W$7,"0",IF(Finishes!C119=Finishes!$W$8,"0",+Finishes!$V119-Finishes!C119+1))))))</f>
        <v>1</v>
      </c>
      <c r="D110" s="25">
        <f>IF(Finishes!D119=Finishes!$W$4,"0",IF(Finishes!D119=Finishes!$W$5,"0",IF(Finishes!D119=Finishes!$W$6,"0",IF(Finishes!D119=Finishes!$W$7,"0",IF(Finishes!D119=Finishes!$W$7,"0",IF(Finishes!D119=Finishes!$W$8,"0",+Finishes!$V119-Finishes!D119+1))))))</f>
        <v>3</v>
      </c>
      <c r="E110" s="25">
        <f>IF(Finishes!E119=Finishes!$W$4,"0",IF(Finishes!E119=Finishes!$W$5,"0",IF(Finishes!E119=Finishes!$W$6,"0",IF(Finishes!E119=Finishes!$W$7,"0",IF(Finishes!E119=Finishes!$W$7,"0",IF(Finishes!E119=Finishes!$W$8,"0",+Finishes!$V119-Finishes!E119+1))))))</f>
        <v>2</v>
      </c>
      <c r="F110" s="25">
        <f>IF(Finishes!F119=Finishes!$W$4,"0",IF(Finishes!F119=Finishes!$W$5,"0",IF(Finishes!F119=Finishes!$W$6,"0",IF(Finishes!F119=Finishes!$W$7,"0",IF(Finishes!F119=Finishes!$W$7,"0",IF(Finishes!F119=Finishes!$W$8,"0",+Finishes!$V119-Finishes!F119+1))))))</f>
        <v>4</v>
      </c>
      <c r="G110" s="25">
        <f>IF(Finishes!G119=Finishes!$W$4,"0",IF(Finishes!G119=Finishes!$W$5,"0",IF(Finishes!G119=Finishes!$W$6,"0",IF(Finishes!G119=Finishes!$W$7,"0",IF(Finishes!G119=Finishes!$W$7,"0",IF(Finishes!G119=Finishes!$W$8,"0",+Finishes!$V119-Finishes!G119+1))))))</f>
        <v>8</v>
      </c>
      <c r="H110" s="25" t="str">
        <f>IF(Finishes!H119=Finishes!$W$4,"0",IF(Finishes!H119=Finishes!$W$5,"0",IF(Finishes!H119=Finishes!$W$6,"0",IF(Finishes!H119=Finishes!$W$7,"0",IF(Finishes!H119=Finishes!$W$7,"0",IF(Finishes!H119=Finishes!$W$8,"0",+Finishes!$V119-Finishes!H119+1))))))</f>
        <v>0</v>
      </c>
      <c r="I110" s="25">
        <f>IF(Finishes!I119=Finishes!$W$4,"0",IF(Finishes!I119=Finishes!$W$5,"0",IF(Finishes!I119=Finishes!$W$6,"0",IF(Finishes!I119=Finishes!$W$7,"0",IF(Finishes!I119=Finishes!$W$7,"0",IF(Finishes!I119=Finishes!$W$8,"0",+Finishes!$V119-Finishes!I119+1))))))</f>
        <v>5</v>
      </c>
      <c r="J110" s="25">
        <f>IF(Finishes!J119=Finishes!$W$4,"0",IF(Finishes!J119=Finishes!$W$5,"0",IF(Finishes!J119=Finishes!$W$6,"0",IF(Finishes!J119=Finishes!$W$7,"0",IF(Finishes!J119=Finishes!$W$7,"0",IF(Finishes!J119=Finishes!$W$8,"0",+Finishes!$V119-Finishes!J119+1))))))</f>
        <v>7</v>
      </c>
      <c r="K110" s="25" t="str">
        <f>IF(Finishes!K119=Finishes!$W$4,"0",IF(Finishes!K119=Finishes!$W$5,"0",IF(Finishes!K119=Finishes!$W$6,"0",IF(Finishes!K119=Finishes!$W$7,"0",IF(Finishes!K119=Finishes!$W$7,"0",IF(Finishes!K119=Finishes!$W$8,"0",+Finishes!$V119-Finishes!K119+1))))))</f>
        <v>0</v>
      </c>
      <c r="L110" s="25">
        <f>IF(Finishes!L119=Finishes!$W$4,"0",IF(Finishes!L119=Finishes!$W$5,"0",IF(Finishes!L119=Finishes!$W$6,"0",IF(Finishes!L119=Finishes!$W$7,"0",IF(Finishes!L119=Finishes!$W$7,"0",IF(Finishes!L119=Finishes!$W$8,"0",+Finishes!$V119-Finishes!L119+1))))))</f>
        <v>6</v>
      </c>
      <c r="M110" s="25" t="str">
        <f>IF(Finishes!M119=Finishes!$W$4,"0",IF(Finishes!M119=Finishes!$W$5,"0",IF(Finishes!M119=Finishes!$W$6,"0",IF(Finishes!M119=Finishes!$W$7,"0",IF(Finishes!M119=Finishes!$W$7,"0",IF(Finishes!M119=Finishes!$W$8,"0",+Finishes!$V119-Finishes!M119+1))))))</f>
        <v>0</v>
      </c>
      <c r="N110" s="25" t="str">
        <f>IF(Finishes!N119=Finishes!$W$4,"0",IF(Finishes!N119=Finishes!$W$5,"0",IF(Finishes!N119=Finishes!$W$6,"0",IF(Finishes!N119=Finishes!$W$7,"0",IF(Finishes!N119=Finishes!$W$7,"0",IF(Finishes!N119=Finishes!$W$8,"0",+Finishes!$V119-Finishes!N119+1))))))</f>
        <v>0</v>
      </c>
      <c r="O110" s="33" t="str">
        <f>IF(Finishes!P119=Finishes!$W$4,"0",IF(Finishes!P119=Finishes!$W$5,"0",IF(Finishes!P119=Finishes!$W$6,"0",IF(Finishes!P119=Finishes!$W$7,"0",IF(Finishes!P119=Finishes!$W$7,"0",IF(Finishes!P119=Finishes!$W$8,"0",+Finishes!$V119-Finishes!P119+1))))))</f>
        <v>0</v>
      </c>
      <c r="P110" s="33" t="str">
        <f>IF(Finishes!Q119=Finishes!$W$4,"0",IF(Finishes!Q119=Finishes!$W$5,"0",IF(Finishes!Q119=Finishes!$W$6,"0",IF(Finishes!Q119=Finishes!$W$7,"0",IF(Finishes!Q119=Finishes!$W$7,"0",IF(Finishes!Q119=Finishes!$W$8,"0",+Finishes!$V119-Finishes!Q119+1))))))</f>
        <v>0</v>
      </c>
      <c r="Q110" s="10">
        <f t="shared" si="12"/>
        <v>8</v>
      </c>
    </row>
    <row r="111" spans="1:17">
      <c r="A111" s="40">
        <v>109</v>
      </c>
      <c r="B111" s="13">
        <f>Finishes!B120</f>
        <v>39251</v>
      </c>
      <c r="C111" s="25">
        <f>IF(Finishes!C120=Finishes!$W$4,"0",IF(Finishes!C120=Finishes!$W$5,"0",IF(Finishes!C120=Finishes!$W$6,"0",IF(Finishes!C120=Finishes!$W$7,"0",IF(Finishes!C120=Finishes!$W$7,"0",IF(Finishes!C120=Finishes!$W$8,"0",+Finishes!$V120-Finishes!C120+1))))))</f>
        <v>3</v>
      </c>
      <c r="D111" s="25">
        <f>IF(Finishes!D120=Finishes!$W$4,"0",IF(Finishes!D120=Finishes!$W$5,"0",IF(Finishes!D120=Finishes!$W$6,"0",IF(Finishes!D120=Finishes!$W$7,"0",IF(Finishes!D120=Finishes!$W$7,"0",IF(Finishes!D120=Finishes!$W$8,"0",+Finishes!$V120-Finishes!D120+1))))))</f>
        <v>8</v>
      </c>
      <c r="E111" s="25">
        <f>IF(Finishes!E120=Finishes!$W$4,"0",IF(Finishes!E120=Finishes!$W$5,"0",IF(Finishes!E120=Finishes!$W$6,"0",IF(Finishes!E120=Finishes!$W$7,"0",IF(Finishes!E120=Finishes!$W$7,"0",IF(Finishes!E120=Finishes!$W$8,"0",+Finishes!$V120-Finishes!E120+1))))))</f>
        <v>2</v>
      </c>
      <c r="F111" s="25">
        <f>IF(Finishes!F120=Finishes!$W$4,"0",IF(Finishes!F120=Finishes!$W$5,"0",IF(Finishes!F120=Finishes!$W$6,"0",IF(Finishes!F120=Finishes!$W$7,"0",IF(Finishes!F120=Finishes!$W$7,"0",IF(Finishes!F120=Finishes!$W$8,"0",+Finishes!$V120-Finishes!F120+1))))))</f>
        <v>7</v>
      </c>
      <c r="G111" s="25">
        <f>IF(Finishes!G120=Finishes!$W$4,"0",IF(Finishes!G120=Finishes!$W$5,"0",IF(Finishes!G120=Finishes!$W$6,"0",IF(Finishes!G120=Finishes!$W$7,"0",IF(Finishes!G120=Finishes!$W$7,"0",IF(Finishes!G120=Finishes!$W$8,"0",+Finishes!$V120-Finishes!G120+1))))))</f>
        <v>6</v>
      </c>
      <c r="H111" s="25" t="str">
        <f>IF(Finishes!H120=Finishes!$W$4,"0",IF(Finishes!H120=Finishes!$W$5,"0",IF(Finishes!H120=Finishes!$W$6,"0",IF(Finishes!H120=Finishes!$W$7,"0",IF(Finishes!H120=Finishes!$W$7,"0",IF(Finishes!H120=Finishes!$W$8,"0",+Finishes!$V120-Finishes!H120+1))))))</f>
        <v>0</v>
      </c>
      <c r="I111" s="25">
        <f>IF(Finishes!I120=Finishes!$W$4,"0",IF(Finishes!I120=Finishes!$W$5,"0",IF(Finishes!I120=Finishes!$W$6,"0",IF(Finishes!I120=Finishes!$W$7,"0",IF(Finishes!I120=Finishes!$W$7,"0",IF(Finishes!I120=Finishes!$W$8,"0",+Finishes!$V120-Finishes!I120+1))))))</f>
        <v>1</v>
      </c>
      <c r="J111" s="25">
        <f>IF(Finishes!J120=Finishes!$W$4,"0",IF(Finishes!J120=Finishes!$W$5,"0",IF(Finishes!J120=Finishes!$W$6,"0",IF(Finishes!J120=Finishes!$W$7,"0",IF(Finishes!J120=Finishes!$W$7,"0",IF(Finishes!J120=Finishes!$W$8,"0",+Finishes!$V120-Finishes!J120+1))))))</f>
        <v>4</v>
      </c>
      <c r="K111" s="25" t="str">
        <f>IF(Finishes!K120=Finishes!$W$4,"0",IF(Finishes!K120=Finishes!$W$5,"0",IF(Finishes!K120=Finishes!$W$6,"0",IF(Finishes!K120=Finishes!$W$7,"0",IF(Finishes!K120=Finishes!$W$7,"0",IF(Finishes!K120=Finishes!$W$8,"0",+Finishes!$V120-Finishes!K120+1))))))</f>
        <v>0</v>
      </c>
      <c r="L111" s="25">
        <f>IF(Finishes!L120=Finishes!$W$4,"0",IF(Finishes!L120=Finishes!$W$5,"0",IF(Finishes!L120=Finishes!$W$6,"0",IF(Finishes!L120=Finishes!$W$7,"0",IF(Finishes!L120=Finishes!$W$7,"0",IF(Finishes!L120=Finishes!$W$8,"0",+Finishes!$V120-Finishes!L120+1))))))</f>
        <v>5</v>
      </c>
      <c r="M111" s="25" t="str">
        <f>IF(Finishes!M120=Finishes!$W$4,"0",IF(Finishes!M120=Finishes!$W$5,"0",IF(Finishes!M120=Finishes!$W$6,"0",IF(Finishes!M120=Finishes!$W$7,"0",IF(Finishes!M120=Finishes!$W$7,"0",IF(Finishes!M120=Finishes!$W$8,"0",+Finishes!$V120-Finishes!M120+1))))))</f>
        <v>0</v>
      </c>
      <c r="N111" s="25" t="str">
        <f>IF(Finishes!N120=Finishes!$W$4,"0",IF(Finishes!N120=Finishes!$W$5,"0",IF(Finishes!N120=Finishes!$W$6,"0",IF(Finishes!N120=Finishes!$W$7,"0",IF(Finishes!N120=Finishes!$W$7,"0",IF(Finishes!N120=Finishes!$W$8,"0",+Finishes!$V120-Finishes!N120+1))))))</f>
        <v>0</v>
      </c>
      <c r="O111" s="33" t="str">
        <f>IF(Finishes!P120=Finishes!$W$4,"0",IF(Finishes!P120=Finishes!$W$5,"0",IF(Finishes!P120=Finishes!$W$6,"0",IF(Finishes!P120=Finishes!$W$7,"0",IF(Finishes!P120=Finishes!$W$7,"0",IF(Finishes!P120=Finishes!$W$8,"0",+Finishes!$V120-Finishes!P120+1))))))</f>
        <v>0</v>
      </c>
      <c r="P111" s="33" t="str">
        <f>IF(Finishes!Q120=Finishes!$W$4,"0",IF(Finishes!Q120=Finishes!$W$5,"0",IF(Finishes!Q120=Finishes!$W$6,"0",IF(Finishes!Q120=Finishes!$W$7,"0",IF(Finishes!Q120=Finishes!$W$7,"0",IF(Finishes!Q120=Finishes!$W$8,"0",+Finishes!$V120-Finishes!Q120+1))))))</f>
        <v>0</v>
      </c>
      <c r="Q111" s="10">
        <f t="shared" si="12"/>
        <v>8</v>
      </c>
    </row>
    <row r="112" spans="1:17">
      <c r="A112" s="40">
        <v>110</v>
      </c>
      <c r="B112" s="13">
        <f>Finishes!B121</f>
        <v>39258</v>
      </c>
      <c r="C112" s="25">
        <f>IF(Finishes!C121=Finishes!$W$4,"0",IF(Finishes!C121=Finishes!$W$5,"0",IF(Finishes!C121=Finishes!$W$6,"0",IF(Finishes!C121=Finishes!$W$7,"0",IF(Finishes!C121=Finishes!$W$7,"0",IF(Finishes!C121=Finishes!$W$8,"0",+Finishes!$V121-Finishes!C121+1))))))</f>
        <v>7</v>
      </c>
      <c r="D112" s="25" t="str">
        <f>IF(Finishes!D121=Finishes!$W$4,"0",IF(Finishes!D121=Finishes!$W$5,"0",IF(Finishes!D121=Finishes!$W$6,"0",IF(Finishes!D121=Finishes!$W$7,"0",IF(Finishes!D121=Finishes!$W$7,"0",IF(Finishes!D121=Finishes!$W$8,"0",+Finishes!$V121-Finishes!D121+1))))))</f>
        <v>0</v>
      </c>
      <c r="E112" s="25">
        <f>IF(Finishes!E121=Finishes!$W$4,"0",IF(Finishes!E121=Finishes!$W$5,"0",IF(Finishes!E121=Finishes!$W$6,"0",IF(Finishes!E121=Finishes!$W$7,"0",IF(Finishes!E121=Finishes!$W$7,"0",IF(Finishes!E121=Finishes!$W$8,"0",+Finishes!$V121-Finishes!E121+1))))))</f>
        <v>6</v>
      </c>
      <c r="F112" s="25">
        <f>IF(Finishes!F121=Finishes!$W$4,"0",IF(Finishes!F121=Finishes!$W$5,"0",IF(Finishes!F121=Finishes!$W$6,"0",IF(Finishes!F121=Finishes!$W$7,"0",IF(Finishes!F121=Finishes!$W$7,"0",IF(Finishes!F121=Finishes!$W$8,"0",+Finishes!$V121-Finishes!F121+1))))))</f>
        <v>3</v>
      </c>
      <c r="G112" s="25">
        <f>IF(Finishes!G121=Finishes!$W$4,"0",IF(Finishes!G121=Finishes!$W$5,"0",IF(Finishes!G121=Finishes!$W$6,"0",IF(Finishes!G121=Finishes!$W$7,"0",IF(Finishes!G121=Finishes!$W$7,"0",IF(Finishes!G121=Finishes!$W$8,"0",+Finishes!$V121-Finishes!G121+1))))))</f>
        <v>4</v>
      </c>
      <c r="H112" s="25" t="str">
        <f>IF(Finishes!H121=Finishes!$W$4,"0",IF(Finishes!H121=Finishes!$W$5,"0",IF(Finishes!H121=Finishes!$W$6,"0",IF(Finishes!H121=Finishes!$W$7,"0",IF(Finishes!H121=Finishes!$W$7,"0",IF(Finishes!H121=Finishes!$W$8,"0",+Finishes!$V121-Finishes!H121+1))))))</f>
        <v>0</v>
      </c>
      <c r="I112" s="25">
        <f>IF(Finishes!I121=Finishes!$W$4,"0",IF(Finishes!I121=Finishes!$W$5,"0",IF(Finishes!I121=Finishes!$W$6,"0",IF(Finishes!I121=Finishes!$W$7,"0",IF(Finishes!I121=Finishes!$W$7,"0",IF(Finishes!I121=Finishes!$W$8,"0",+Finishes!$V121-Finishes!I121+1))))))</f>
        <v>2</v>
      </c>
      <c r="J112" s="25" t="str">
        <f>IF(Finishes!J121=Finishes!$W$4,"0",IF(Finishes!J121=Finishes!$W$5,"0",IF(Finishes!J121=Finishes!$W$6,"0",IF(Finishes!J121=Finishes!$W$7,"0",IF(Finishes!J121=Finishes!$W$7,"0",IF(Finishes!J121=Finishes!$W$8,"0",+Finishes!$V121-Finishes!J121+1))))))</f>
        <v>0</v>
      </c>
      <c r="K112" s="25" t="str">
        <f>IF(Finishes!K121=Finishes!$W$4,"0",IF(Finishes!K121=Finishes!$W$5,"0",IF(Finishes!K121=Finishes!$W$6,"0",IF(Finishes!K121=Finishes!$W$7,"0",IF(Finishes!K121=Finishes!$W$7,"0",IF(Finishes!K121=Finishes!$W$8,"0",+Finishes!$V121-Finishes!K121+1))))))</f>
        <v>0</v>
      </c>
      <c r="L112" s="25">
        <f>IF(Finishes!L121=Finishes!$W$4,"0",IF(Finishes!L121=Finishes!$W$5,"0",IF(Finishes!L121=Finishes!$W$6,"0",IF(Finishes!L121=Finishes!$W$7,"0",IF(Finishes!L121=Finishes!$W$7,"0",IF(Finishes!L121=Finishes!$W$8,"0",+Finishes!$V121-Finishes!L121+1))))))</f>
        <v>5</v>
      </c>
      <c r="M112" s="25">
        <f>IF(Finishes!M121=Finishes!$W$4,"0",IF(Finishes!M121=Finishes!$W$5,"0",IF(Finishes!M121=Finishes!$W$6,"0",IF(Finishes!M121=Finishes!$W$7,"0",IF(Finishes!M121=Finishes!$W$7,"0",IF(Finishes!M121=Finishes!$W$8,"0",+Finishes!$V121-Finishes!M121+1))))))</f>
        <v>1</v>
      </c>
      <c r="N112" s="25" t="str">
        <f>IF(Finishes!N121=Finishes!$W$4,"0",IF(Finishes!N121=Finishes!$W$5,"0",IF(Finishes!N121=Finishes!$W$6,"0",IF(Finishes!N121=Finishes!$W$7,"0",IF(Finishes!N121=Finishes!$W$7,"0",IF(Finishes!N121=Finishes!$W$8,"0",+Finishes!$V121-Finishes!N121+1))))))</f>
        <v>0</v>
      </c>
      <c r="O112" s="33" t="str">
        <f>IF(Finishes!P121=Finishes!$W$4,"0",IF(Finishes!P121=Finishes!$W$5,"0",IF(Finishes!P121=Finishes!$W$6,"0",IF(Finishes!P121=Finishes!$W$7,"0",IF(Finishes!P121=Finishes!$W$7,"0",IF(Finishes!P121=Finishes!$W$8,"0",+Finishes!$V121-Finishes!P121+1))))))</f>
        <v>0</v>
      </c>
      <c r="P112" s="33" t="str">
        <f>IF(Finishes!Q121=Finishes!$W$4,"0",IF(Finishes!Q121=Finishes!$W$5,"0",IF(Finishes!Q121=Finishes!$W$6,"0",IF(Finishes!Q121=Finishes!$W$7,"0",IF(Finishes!Q121=Finishes!$W$7,"0",IF(Finishes!Q121=Finishes!$W$8,"0",+Finishes!$V121-Finishes!Q121+1))))))</f>
        <v>0</v>
      </c>
      <c r="Q112" s="10">
        <f t="shared" ref="Q112:Q116" si="13">COUNT(C112:P112)</f>
        <v>7</v>
      </c>
    </row>
    <row r="113" spans="1:17">
      <c r="A113" s="40">
        <v>111</v>
      </c>
      <c r="B113" s="13">
        <f>Finishes!B122</f>
        <v>39258</v>
      </c>
      <c r="C113" s="25">
        <f>IF(Finishes!C122=Finishes!$W$4,"0",IF(Finishes!C122=Finishes!$W$5,"0",IF(Finishes!C122=Finishes!$W$6,"0",IF(Finishes!C122=Finishes!$W$7,"0",IF(Finishes!C122=Finishes!$W$7,"0",IF(Finishes!C122=Finishes!$W$8,"0",+Finishes!$V122-Finishes!C122+1))))))</f>
        <v>4</v>
      </c>
      <c r="D113" s="25" t="str">
        <f>IF(Finishes!D122=Finishes!$W$4,"0",IF(Finishes!D122=Finishes!$W$5,"0",IF(Finishes!D122=Finishes!$W$6,"0",IF(Finishes!D122=Finishes!$W$7,"0",IF(Finishes!D122=Finishes!$W$7,"0",IF(Finishes!D122=Finishes!$W$8,"0",+Finishes!$V122-Finishes!D122+1))))))</f>
        <v>0</v>
      </c>
      <c r="E113" s="25">
        <f>IF(Finishes!E122=Finishes!$W$4,"0",IF(Finishes!E122=Finishes!$W$5,"0",IF(Finishes!E122=Finishes!$W$6,"0",IF(Finishes!E122=Finishes!$W$7,"0",IF(Finishes!E122=Finishes!$W$7,"0",IF(Finishes!E122=Finishes!$W$8,"0",+Finishes!$V122-Finishes!E122+1))))))</f>
        <v>3</v>
      </c>
      <c r="F113" s="25">
        <f>IF(Finishes!F122=Finishes!$W$4,"0",IF(Finishes!F122=Finishes!$W$5,"0",IF(Finishes!F122=Finishes!$W$6,"0",IF(Finishes!F122=Finishes!$W$7,"0",IF(Finishes!F122=Finishes!$W$7,"0",IF(Finishes!F122=Finishes!$W$8,"0",+Finishes!$V122-Finishes!F122+1))))))</f>
        <v>7</v>
      </c>
      <c r="G113" s="25">
        <f>IF(Finishes!G122=Finishes!$W$4,"0",IF(Finishes!G122=Finishes!$W$5,"0",IF(Finishes!G122=Finishes!$W$6,"0",IF(Finishes!G122=Finishes!$W$7,"0",IF(Finishes!G122=Finishes!$W$7,"0",IF(Finishes!G122=Finishes!$W$8,"0",+Finishes!$V122-Finishes!G122+1))))))</f>
        <v>5</v>
      </c>
      <c r="H113" s="25" t="str">
        <f>IF(Finishes!H122=Finishes!$W$4,"0",IF(Finishes!H122=Finishes!$W$5,"0",IF(Finishes!H122=Finishes!$W$6,"0",IF(Finishes!H122=Finishes!$W$7,"0",IF(Finishes!H122=Finishes!$W$7,"0",IF(Finishes!H122=Finishes!$W$8,"0",+Finishes!$V122-Finishes!H122+1))))))</f>
        <v>0</v>
      </c>
      <c r="I113" s="25">
        <f>IF(Finishes!I122=Finishes!$W$4,"0",IF(Finishes!I122=Finishes!$W$5,"0",IF(Finishes!I122=Finishes!$W$6,"0",IF(Finishes!I122=Finishes!$W$7,"0",IF(Finishes!I122=Finishes!$W$7,"0",IF(Finishes!I122=Finishes!$W$8,"0",+Finishes!$V122-Finishes!I122+1))))))</f>
        <v>2</v>
      </c>
      <c r="J113" s="25" t="str">
        <f>IF(Finishes!J122=Finishes!$W$4,"0",IF(Finishes!J122=Finishes!$W$5,"0",IF(Finishes!J122=Finishes!$W$6,"0",IF(Finishes!J122=Finishes!$W$7,"0",IF(Finishes!J122=Finishes!$W$7,"0",IF(Finishes!J122=Finishes!$W$8,"0",+Finishes!$V122-Finishes!J122+1))))))</f>
        <v>0</v>
      </c>
      <c r="K113" s="25" t="str">
        <f>IF(Finishes!K122=Finishes!$W$4,"0",IF(Finishes!K122=Finishes!$W$5,"0",IF(Finishes!K122=Finishes!$W$6,"0",IF(Finishes!K122=Finishes!$W$7,"0",IF(Finishes!K122=Finishes!$W$7,"0",IF(Finishes!K122=Finishes!$W$8,"0",+Finishes!$V122-Finishes!K122+1))))))</f>
        <v>0</v>
      </c>
      <c r="L113" s="25">
        <f>IF(Finishes!L122=Finishes!$W$4,"0",IF(Finishes!L122=Finishes!$W$5,"0",IF(Finishes!L122=Finishes!$W$6,"0",IF(Finishes!L122=Finishes!$W$7,"0",IF(Finishes!L122=Finishes!$W$7,"0",IF(Finishes!L122=Finishes!$W$8,"0",+Finishes!$V122-Finishes!L122+1))))))</f>
        <v>6</v>
      </c>
      <c r="M113" s="25">
        <f>IF(Finishes!M122=Finishes!$W$4,"0",IF(Finishes!M122=Finishes!$W$5,"0",IF(Finishes!M122=Finishes!$W$6,"0",IF(Finishes!M122=Finishes!$W$7,"0",IF(Finishes!M122=Finishes!$W$7,"0",IF(Finishes!M122=Finishes!$W$8,"0",+Finishes!$V122-Finishes!M122+1))))))</f>
        <v>1</v>
      </c>
      <c r="N113" s="25" t="str">
        <f>IF(Finishes!N122=Finishes!$W$4,"0",IF(Finishes!N122=Finishes!$W$5,"0",IF(Finishes!N122=Finishes!$W$6,"0",IF(Finishes!N122=Finishes!$W$7,"0",IF(Finishes!N122=Finishes!$W$7,"0",IF(Finishes!N122=Finishes!$W$8,"0",+Finishes!$V122-Finishes!N122+1))))))</f>
        <v>0</v>
      </c>
      <c r="O113" s="33" t="str">
        <f>IF(Finishes!P122=Finishes!$W$4,"0",IF(Finishes!P122=Finishes!$W$5,"0",IF(Finishes!P122=Finishes!$W$6,"0",IF(Finishes!P122=Finishes!$W$7,"0",IF(Finishes!P122=Finishes!$W$7,"0",IF(Finishes!P122=Finishes!$W$8,"0",+Finishes!$V122-Finishes!P122+1))))))</f>
        <v>0</v>
      </c>
      <c r="P113" s="33" t="str">
        <f>IF(Finishes!Q122=Finishes!$W$4,"0",IF(Finishes!Q122=Finishes!$W$5,"0",IF(Finishes!Q122=Finishes!$W$6,"0",IF(Finishes!Q122=Finishes!$W$7,"0",IF(Finishes!Q122=Finishes!$W$7,"0",IF(Finishes!Q122=Finishes!$W$8,"0",+Finishes!$V122-Finishes!Q122+1))))))</f>
        <v>0</v>
      </c>
      <c r="Q113" s="10">
        <f t="shared" si="13"/>
        <v>7</v>
      </c>
    </row>
    <row r="114" spans="1:17">
      <c r="A114" s="40">
        <v>112</v>
      </c>
      <c r="B114" s="13">
        <f>Finishes!B123</f>
        <v>39258</v>
      </c>
      <c r="C114" s="25">
        <f>IF(Finishes!C123=Finishes!$W$4,"0",IF(Finishes!C123=Finishes!$W$5,"0",IF(Finishes!C123=Finishes!$W$6,"0",IF(Finishes!C123=Finishes!$W$7,"0",IF(Finishes!C123=Finishes!$W$7,"0",IF(Finishes!C123=Finishes!$W$8,"0",+Finishes!$V123-Finishes!C123+1))))))</f>
        <v>7</v>
      </c>
      <c r="D114" s="25" t="str">
        <f>IF(Finishes!D123=Finishes!$W$4,"0",IF(Finishes!D123=Finishes!$W$5,"0",IF(Finishes!D123=Finishes!$W$6,"0",IF(Finishes!D123=Finishes!$W$7,"0",IF(Finishes!D123=Finishes!$W$7,"0",IF(Finishes!D123=Finishes!$W$8,"0",+Finishes!$V123-Finishes!D123+1))))))</f>
        <v>0</v>
      </c>
      <c r="E114" s="25">
        <f>IF(Finishes!E123=Finishes!$W$4,"0",IF(Finishes!E123=Finishes!$W$5,"0",IF(Finishes!E123=Finishes!$W$6,"0",IF(Finishes!E123=Finishes!$W$7,"0",IF(Finishes!E123=Finishes!$W$7,"0",IF(Finishes!E123=Finishes!$W$8,"0",+Finishes!$V123-Finishes!E123+1))))))</f>
        <v>6</v>
      </c>
      <c r="F114" s="25">
        <f>IF(Finishes!F123=Finishes!$W$4,"0",IF(Finishes!F123=Finishes!$W$5,"0",IF(Finishes!F123=Finishes!$W$6,"0",IF(Finishes!F123=Finishes!$W$7,"0",IF(Finishes!F123=Finishes!$W$7,"0",IF(Finishes!F123=Finishes!$W$8,"0",+Finishes!$V123-Finishes!F123+1))))))</f>
        <v>2</v>
      </c>
      <c r="G114" s="25">
        <f>IF(Finishes!G123=Finishes!$W$4,"0",IF(Finishes!G123=Finishes!$W$5,"0",IF(Finishes!G123=Finishes!$W$6,"0",IF(Finishes!G123=Finishes!$W$7,"0",IF(Finishes!G123=Finishes!$W$7,"0",IF(Finishes!G123=Finishes!$W$8,"0",+Finishes!$V123-Finishes!G123+1))))))</f>
        <v>4</v>
      </c>
      <c r="H114" s="25" t="str">
        <f>IF(Finishes!H123=Finishes!$W$4,"0",IF(Finishes!H123=Finishes!$W$5,"0",IF(Finishes!H123=Finishes!$W$6,"0",IF(Finishes!H123=Finishes!$W$7,"0",IF(Finishes!H123=Finishes!$W$7,"0",IF(Finishes!H123=Finishes!$W$8,"0",+Finishes!$V123-Finishes!H123+1))))))</f>
        <v>0</v>
      </c>
      <c r="I114" s="25">
        <f>IF(Finishes!I123=Finishes!$W$4,"0",IF(Finishes!I123=Finishes!$W$5,"0",IF(Finishes!I123=Finishes!$W$6,"0",IF(Finishes!I123=Finishes!$W$7,"0",IF(Finishes!I123=Finishes!$W$7,"0",IF(Finishes!I123=Finishes!$W$8,"0",+Finishes!$V123-Finishes!I123+1))))))</f>
        <v>3</v>
      </c>
      <c r="J114" s="25" t="str">
        <f>IF(Finishes!J123=Finishes!$W$4,"0",IF(Finishes!J123=Finishes!$W$5,"0",IF(Finishes!J123=Finishes!$W$6,"0",IF(Finishes!J123=Finishes!$W$7,"0",IF(Finishes!J123=Finishes!$W$7,"0",IF(Finishes!J123=Finishes!$W$8,"0",+Finishes!$V123-Finishes!J123+1))))))</f>
        <v>0</v>
      </c>
      <c r="K114" s="25" t="str">
        <f>IF(Finishes!K123=Finishes!$W$4,"0",IF(Finishes!K123=Finishes!$W$5,"0",IF(Finishes!K123=Finishes!$W$6,"0",IF(Finishes!K123=Finishes!$W$7,"0",IF(Finishes!K123=Finishes!$W$7,"0",IF(Finishes!K123=Finishes!$W$8,"0",+Finishes!$V123-Finishes!K123+1))))))</f>
        <v>0</v>
      </c>
      <c r="L114" s="25">
        <f>IF(Finishes!L123=Finishes!$W$4,"0",IF(Finishes!L123=Finishes!$W$5,"0",IF(Finishes!L123=Finishes!$W$6,"0",IF(Finishes!L123=Finishes!$W$7,"0",IF(Finishes!L123=Finishes!$W$7,"0",IF(Finishes!L123=Finishes!$W$8,"0",+Finishes!$V123-Finishes!L123+1))))))</f>
        <v>5</v>
      </c>
      <c r="M114" s="25">
        <f>IF(Finishes!M123=Finishes!$W$4,"0",IF(Finishes!M123=Finishes!$W$5,"0",IF(Finishes!M123=Finishes!$W$6,"0",IF(Finishes!M123=Finishes!$W$7,"0",IF(Finishes!M123=Finishes!$W$7,"0",IF(Finishes!M123=Finishes!$W$8,"0",+Finishes!$V123-Finishes!M123+1))))))</f>
        <v>1</v>
      </c>
      <c r="N114" s="25" t="str">
        <f>IF(Finishes!N123=Finishes!$W$4,"0",IF(Finishes!N123=Finishes!$W$5,"0",IF(Finishes!N123=Finishes!$W$6,"0",IF(Finishes!N123=Finishes!$W$7,"0",IF(Finishes!N123=Finishes!$W$7,"0",IF(Finishes!N123=Finishes!$W$8,"0",+Finishes!$V123-Finishes!N123+1))))))</f>
        <v>0</v>
      </c>
      <c r="O114" s="33" t="str">
        <f>IF(Finishes!P123=Finishes!$W$4,"0",IF(Finishes!P123=Finishes!$W$5,"0",IF(Finishes!P123=Finishes!$W$6,"0",IF(Finishes!P123=Finishes!$W$7,"0",IF(Finishes!P123=Finishes!$W$7,"0",IF(Finishes!P123=Finishes!$W$8,"0",+Finishes!$V123-Finishes!P123+1))))))</f>
        <v>0</v>
      </c>
      <c r="P114" s="33" t="str">
        <f>IF(Finishes!Q123=Finishes!$W$4,"0",IF(Finishes!Q123=Finishes!$W$5,"0",IF(Finishes!Q123=Finishes!$W$6,"0",IF(Finishes!Q123=Finishes!$W$7,"0",IF(Finishes!Q123=Finishes!$W$7,"0",IF(Finishes!Q123=Finishes!$W$8,"0",+Finishes!$V123-Finishes!Q123+1))))))</f>
        <v>0</v>
      </c>
      <c r="Q114" s="10">
        <f t="shared" si="13"/>
        <v>7</v>
      </c>
    </row>
    <row r="115" spans="1:17">
      <c r="A115" s="40">
        <v>113</v>
      </c>
      <c r="B115" s="13">
        <f>Finishes!B124</f>
        <v>39265</v>
      </c>
      <c r="C115" s="25">
        <f>IF(Finishes!C124=Finishes!$W$4,"0",IF(Finishes!C124=Finishes!$W$5,"0",IF(Finishes!C124=Finishes!$W$6,"0",IF(Finishes!C124=Finishes!$W$7,"0",IF(Finishes!C124=Finishes!$W$7,"0",IF(Finishes!C124=Finishes!$W$8,"0",+Finishes!$V124-Finishes!C124+1))))))</f>
        <v>5</v>
      </c>
      <c r="D115" s="25" t="str">
        <f>IF(Finishes!D124=Finishes!$W$4,"0",IF(Finishes!D124=Finishes!$W$5,"0",IF(Finishes!D124=Finishes!$W$6,"0",IF(Finishes!D124=Finishes!$W$7,"0",IF(Finishes!D124=Finishes!$W$7,"0",IF(Finishes!D124=Finishes!$W$8,"0",+Finishes!$V124-Finishes!D124+1))))))</f>
        <v>0</v>
      </c>
      <c r="E115" s="25">
        <f>IF(Finishes!E124=Finishes!$W$4,"0",IF(Finishes!E124=Finishes!$W$5,"0",IF(Finishes!E124=Finishes!$W$6,"0",IF(Finishes!E124=Finishes!$W$7,"0",IF(Finishes!E124=Finishes!$W$7,"0",IF(Finishes!E124=Finishes!$W$8,"0",+Finishes!$V124-Finishes!E124+1))))))</f>
        <v>3</v>
      </c>
      <c r="F115" s="25">
        <f>IF(Finishes!F124=Finishes!$W$4,"0",IF(Finishes!F124=Finishes!$W$5,"0",IF(Finishes!F124=Finishes!$W$6,"0",IF(Finishes!F124=Finishes!$W$7,"0",IF(Finishes!F124=Finishes!$W$7,"0",IF(Finishes!F124=Finishes!$W$8,"0",+Finishes!$V124-Finishes!F124+1))))))</f>
        <v>1</v>
      </c>
      <c r="G115" s="25">
        <f>IF(Finishes!G124=Finishes!$W$4,"0",IF(Finishes!G124=Finishes!$W$5,"0",IF(Finishes!G124=Finishes!$W$6,"0",IF(Finishes!G124=Finishes!$W$7,"0",IF(Finishes!G124=Finishes!$W$7,"0",IF(Finishes!G124=Finishes!$W$8,"0",+Finishes!$V124-Finishes!G124+1))))))</f>
        <v>4</v>
      </c>
      <c r="H115" s="25">
        <f>IF(Finishes!H124=Finishes!$W$4,"0",IF(Finishes!H124=Finishes!$W$5,"0",IF(Finishes!H124=Finishes!$W$6,"0",IF(Finishes!H124=Finishes!$W$7,"0",IF(Finishes!H124=Finishes!$W$7,"0",IF(Finishes!H124=Finishes!$W$8,"0",+Finishes!$V124-Finishes!H124+1))))))</f>
        <v>2</v>
      </c>
      <c r="I115" s="25" t="str">
        <f>IF(Finishes!I124=Finishes!$W$4,"0",IF(Finishes!I124=Finishes!$W$5,"0",IF(Finishes!I124=Finishes!$W$6,"0",IF(Finishes!I124=Finishes!$W$7,"0",IF(Finishes!I124=Finishes!$W$7,"0",IF(Finishes!I124=Finishes!$W$8,"0",+Finishes!$V124-Finishes!I124+1))))))</f>
        <v>0</v>
      </c>
      <c r="J115" s="25" t="str">
        <f>IF(Finishes!J124=Finishes!$W$4,"0",IF(Finishes!J124=Finishes!$W$5,"0",IF(Finishes!J124=Finishes!$W$6,"0",IF(Finishes!J124=Finishes!$W$7,"0",IF(Finishes!J124=Finishes!$W$7,"0",IF(Finishes!J124=Finishes!$W$8,"0",+Finishes!$V124-Finishes!J124+1))))))</f>
        <v>0</v>
      </c>
      <c r="K115" s="25" t="str">
        <f>IF(Finishes!K124=Finishes!$W$4,"0",IF(Finishes!K124=Finishes!$W$5,"0",IF(Finishes!K124=Finishes!$W$6,"0",IF(Finishes!K124=Finishes!$W$7,"0",IF(Finishes!K124=Finishes!$W$7,"0",IF(Finishes!K124=Finishes!$W$8,"0",+Finishes!$V124-Finishes!K124+1))))))</f>
        <v>0</v>
      </c>
      <c r="L115" s="25">
        <f>IF(Finishes!L124=Finishes!$W$4,"0",IF(Finishes!L124=Finishes!$W$5,"0",IF(Finishes!L124=Finishes!$W$6,"0",IF(Finishes!L124=Finishes!$W$7,"0",IF(Finishes!L124=Finishes!$W$7,"0",IF(Finishes!L124=Finishes!$W$8,"0",+Finishes!$V124-Finishes!L124+1))))))</f>
        <v>6</v>
      </c>
      <c r="M115" s="25" t="str">
        <f>IF(Finishes!M124=Finishes!$W$4,"0",IF(Finishes!M124=Finishes!$W$5,"0",IF(Finishes!M124=Finishes!$W$6,"0",IF(Finishes!M124=Finishes!$W$7,"0",IF(Finishes!M124=Finishes!$W$7,"0",IF(Finishes!M124=Finishes!$W$8,"0",+Finishes!$V124-Finishes!M124+1))))))</f>
        <v>0</v>
      </c>
      <c r="N115" s="25" t="str">
        <f>IF(Finishes!N124=Finishes!$W$4,"0",IF(Finishes!N124=Finishes!$W$5,"0",IF(Finishes!N124=Finishes!$W$6,"0",IF(Finishes!N124=Finishes!$W$7,"0",IF(Finishes!N124=Finishes!$W$7,"0",IF(Finishes!N124=Finishes!$W$8,"0",+Finishes!$V124-Finishes!N124+1))))))</f>
        <v>0</v>
      </c>
      <c r="O115" s="33" t="str">
        <f>IF(Finishes!P124=Finishes!$W$4,"0",IF(Finishes!P124=Finishes!$W$5,"0",IF(Finishes!P124=Finishes!$W$6,"0",IF(Finishes!P124=Finishes!$W$7,"0",IF(Finishes!P124=Finishes!$W$7,"0",IF(Finishes!P124=Finishes!$W$8,"0",+Finishes!$V124-Finishes!P124+1))))))</f>
        <v>0</v>
      </c>
      <c r="P115" s="33" t="str">
        <f>IF(Finishes!Q124=Finishes!$W$4,"0",IF(Finishes!Q124=Finishes!$W$5,"0",IF(Finishes!Q124=Finishes!$W$6,"0",IF(Finishes!Q124=Finishes!$W$7,"0",IF(Finishes!Q124=Finishes!$W$7,"0",IF(Finishes!Q124=Finishes!$W$8,"0",+Finishes!$V124-Finishes!Q124+1))))))</f>
        <v>0</v>
      </c>
      <c r="Q115" s="10">
        <f t="shared" si="13"/>
        <v>6</v>
      </c>
    </row>
    <row r="116" spans="1:17">
      <c r="A116" s="40">
        <v>114</v>
      </c>
      <c r="B116" s="13">
        <f>Finishes!B125</f>
        <v>39265</v>
      </c>
      <c r="C116" s="25">
        <f>IF(Finishes!C125=Finishes!$W$4,"0",IF(Finishes!C125=Finishes!$W$5,"0",IF(Finishes!C125=Finishes!$W$6,"0",IF(Finishes!C125=Finishes!$W$7,"0",IF(Finishes!C125=Finishes!$W$7,"0",IF(Finishes!C125=Finishes!$W$8,"0",+Finishes!$V125-Finishes!C125+1))))))</f>
        <v>5</v>
      </c>
      <c r="D116" s="25" t="str">
        <f>IF(Finishes!D125=Finishes!$W$4,"0",IF(Finishes!D125=Finishes!$W$5,"0",IF(Finishes!D125=Finishes!$W$6,"0",IF(Finishes!D125=Finishes!$W$7,"0",IF(Finishes!D125=Finishes!$W$7,"0",IF(Finishes!D125=Finishes!$W$8,"0",+Finishes!$V125-Finishes!D125+1))))))</f>
        <v>0</v>
      </c>
      <c r="E116" s="25">
        <f>IF(Finishes!E125=Finishes!$W$4,"0",IF(Finishes!E125=Finishes!$W$5,"0",IF(Finishes!E125=Finishes!$W$6,"0",IF(Finishes!E125=Finishes!$W$7,"0",IF(Finishes!E125=Finishes!$W$7,"0",IF(Finishes!E125=Finishes!$W$8,"0",+Finishes!$V125-Finishes!E125+1))))))</f>
        <v>1</v>
      </c>
      <c r="F116" s="25">
        <f>IF(Finishes!F125=Finishes!$W$4,"0",IF(Finishes!F125=Finishes!$W$5,"0",IF(Finishes!F125=Finishes!$W$6,"0",IF(Finishes!F125=Finishes!$W$7,"0",IF(Finishes!F125=Finishes!$W$7,"0",IF(Finishes!F125=Finishes!$W$8,"0",+Finishes!$V125-Finishes!F125+1))))))</f>
        <v>3</v>
      </c>
      <c r="G116" s="25">
        <f>IF(Finishes!G125=Finishes!$W$4,"0",IF(Finishes!G125=Finishes!$W$5,"0",IF(Finishes!G125=Finishes!$W$6,"0",IF(Finishes!G125=Finishes!$W$7,"0",IF(Finishes!G125=Finishes!$W$7,"0",IF(Finishes!G125=Finishes!$W$8,"0",+Finishes!$V125-Finishes!G125+1))))))</f>
        <v>6</v>
      </c>
      <c r="H116" s="25">
        <f>IF(Finishes!H125=Finishes!$W$4,"0",IF(Finishes!H125=Finishes!$W$5,"0",IF(Finishes!H125=Finishes!$W$6,"0",IF(Finishes!H125=Finishes!$W$7,"0",IF(Finishes!H125=Finishes!$W$7,"0",IF(Finishes!H125=Finishes!$W$8,"0",+Finishes!$V125-Finishes!H125+1))))))</f>
        <v>2</v>
      </c>
      <c r="I116" s="25" t="str">
        <f>IF(Finishes!I125=Finishes!$W$4,"0",IF(Finishes!I125=Finishes!$W$5,"0",IF(Finishes!I125=Finishes!$W$6,"0",IF(Finishes!I125=Finishes!$W$7,"0",IF(Finishes!I125=Finishes!$W$7,"0",IF(Finishes!I125=Finishes!$W$8,"0",+Finishes!$V125-Finishes!I125+1))))))</f>
        <v>0</v>
      </c>
      <c r="J116" s="25" t="str">
        <f>IF(Finishes!J125=Finishes!$W$4,"0",IF(Finishes!J125=Finishes!$W$5,"0",IF(Finishes!J125=Finishes!$W$6,"0",IF(Finishes!J125=Finishes!$W$7,"0",IF(Finishes!J125=Finishes!$W$7,"0",IF(Finishes!J125=Finishes!$W$8,"0",+Finishes!$V125-Finishes!J125+1))))))</f>
        <v>0</v>
      </c>
      <c r="K116" s="25" t="str">
        <f>IF(Finishes!K125=Finishes!$W$4,"0",IF(Finishes!K125=Finishes!$W$5,"0",IF(Finishes!K125=Finishes!$W$6,"0",IF(Finishes!K125=Finishes!$W$7,"0",IF(Finishes!K125=Finishes!$W$7,"0",IF(Finishes!K125=Finishes!$W$8,"0",+Finishes!$V125-Finishes!K125+1))))))</f>
        <v>0</v>
      </c>
      <c r="L116" s="25">
        <f>IF(Finishes!L125=Finishes!$W$4,"0",IF(Finishes!L125=Finishes!$W$5,"0",IF(Finishes!L125=Finishes!$W$6,"0",IF(Finishes!L125=Finishes!$W$7,"0",IF(Finishes!L125=Finishes!$W$7,"0",IF(Finishes!L125=Finishes!$W$8,"0",+Finishes!$V125-Finishes!L125+1))))))</f>
        <v>4</v>
      </c>
      <c r="M116" s="25" t="str">
        <f>IF(Finishes!M125=Finishes!$W$4,"0",IF(Finishes!M125=Finishes!$W$5,"0",IF(Finishes!M125=Finishes!$W$6,"0",IF(Finishes!M125=Finishes!$W$7,"0",IF(Finishes!M125=Finishes!$W$7,"0",IF(Finishes!M125=Finishes!$W$8,"0",+Finishes!$V125-Finishes!M125+1))))))</f>
        <v>0</v>
      </c>
      <c r="N116" s="25" t="str">
        <f>IF(Finishes!N125=Finishes!$W$4,"0",IF(Finishes!N125=Finishes!$W$5,"0",IF(Finishes!N125=Finishes!$W$6,"0",IF(Finishes!N125=Finishes!$W$7,"0",IF(Finishes!N125=Finishes!$W$7,"0",IF(Finishes!N125=Finishes!$W$8,"0",+Finishes!$V125-Finishes!N125+1))))))</f>
        <v>0</v>
      </c>
      <c r="O116" s="33" t="str">
        <f>IF(Finishes!P125=Finishes!$W$4,"0",IF(Finishes!P125=Finishes!$W$5,"0",IF(Finishes!P125=Finishes!$W$6,"0",IF(Finishes!P125=Finishes!$W$7,"0",IF(Finishes!P125=Finishes!$W$7,"0",IF(Finishes!P125=Finishes!$W$8,"0",+Finishes!$V125-Finishes!P125+1))))))</f>
        <v>0</v>
      </c>
      <c r="P116" s="33" t="str">
        <f>IF(Finishes!Q125=Finishes!$W$4,"0",IF(Finishes!Q125=Finishes!$W$5,"0",IF(Finishes!Q125=Finishes!$W$6,"0",IF(Finishes!Q125=Finishes!$W$7,"0",IF(Finishes!Q125=Finishes!$W$7,"0",IF(Finishes!Q125=Finishes!$W$8,"0",+Finishes!$V125-Finishes!Q125+1))))))</f>
        <v>0</v>
      </c>
      <c r="Q116" s="10">
        <f t="shared" si="13"/>
        <v>6</v>
      </c>
    </row>
    <row r="117" spans="1:17">
      <c r="A117" s="40">
        <v>115</v>
      </c>
      <c r="B117" s="13">
        <f>Finishes!B126</f>
        <v>39265</v>
      </c>
      <c r="C117" s="25">
        <f>IF(Finishes!C126=Finishes!$W$4,"0",IF(Finishes!C126=Finishes!$W$5,"0",IF(Finishes!C126=Finishes!$W$6,"0",IF(Finishes!C126=Finishes!$W$7,"0",IF(Finishes!C126=Finishes!$W$7,"0",IF(Finishes!C126=Finishes!$W$8,"0",+Finishes!$V126-Finishes!C126+1))))))</f>
        <v>2</v>
      </c>
      <c r="D117" s="25" t="str">
        <f>IF(Finishes!D126=Finishes!$W$4,"0",IF(Finishes!D126=Finishes!$W$5,"0",IF(Finishes!D126=Finishes!$W$6,"0",IF(Finishes!D126=Finishes!$W$7,"0",IF(Finishes!D126=Finishes!$W$7,"0",IF(Finishes!D126=Finishes!$W$8,"0",+Finishes!$V126-Finishes!D126+1))))))</f>
        <v>0</v>
      </c>
      <c r="E117" s="25">
        <f>IF(Finishes!E126=Finishes!$W$4,"0",IF(Finishes!E126=Finishes!$W$5,"0",IF(Finishes!E126=Finishes!$W$6,"0",IF(Finishes!E126=Finishes!$W$7,"0",IF(Finishes!E126=Finishes!$W$7,"0",IF(Finishes!E126=Finishes!$W$8,"0",+Finishes!$V126-Finishes!E126+1))))))</f>
        <v>6</v>
      </c>
      <c r="F117" s="25">
        <f>IF(Finishes!F126=Finishes!$W$4,"0",IF(Finishes!F126=Finishes!$W$5,"0",IF(Finishes!F126=Finishes!$W$6,"0",IF(Finishes!F126=Finishes!$W$7,"0",IF(Finishes!F126=Finishes!$W$7,"0",IF(Finishes!F126=Finishes!$W$8,"0",+Finishes!$V126-Finishes!F126+1))))))</f>
        <v>1</v>
      </c>
      <c r="G117" s="25">
        <f>IF(Finishes!G126=Finishes!$W$4,"0",IF(Finishes!G126=Finishes!$W$5,"0",IF(Finishes!G126=Finishes!$W$6,"0",IF(Finishes!G126=Finishes!$W$7,"0",IF(Finishes!G126=Finishes!$W$7,"0",IF(Finishes!G126=Finishes!$W$8,"0",+Finishes!$V126-Finishes!G126+1))))))</f>
        <v>3</v>
      </c>
      <c r="H117" s="25">
        <f>IF(Finishes!H126=Finishes!$W$4,"0",IF(Finishes!H126=Finishes!$W$5,"0",IF(Finishes!H126=Finishes!$W$6,"0",IF(Finishes!H126=Finishes!$W$7,"0",IF(Finishes!H126=Finishes!$W$7,"0",IF(Finishes!H126=Finishes!$W$8,"0",+Finishes!$V126-Finishes!H126+1))))))</f>
        <v>4</v>
      </c>
      <c r="I117" s="25" t="str">
        <f>IF(Finishes!I126=Finishes!$W$4,"0",IF(Finishes!I126=Finishes!$W$5,"0",IF(Finishes!I126=Finishes!$W$6,"0",IF(Finishes!I126=Finishes!$W$7,"0",IF(Finishes!I126=Finishes!$W$7,"0",IF(Finishes!I126=Finishes!$W$8,"0",+Finishes!$V126-Finishes!I126+1))))))</f>
        <v>0</v>
      </c>
      <c r="J117" s="25" t="str">
        <f>IF(Finishes!J126=Finishes!$W$4,"0",IF(Finishes!J126=Finishes!$W$5,"0",IF(Finishes!J126=Finishes!$W$6,"0",IF(Finishes!J126=Finishes!$W$7,"0",IF(Finishes!J126=Finishes!$W$7,"0",IF(Finishes!J126=Finishes!$W$8,"0",+Finishes!$V126-Finishes!J126+1))))))</f>
        <v>0</v>
      </c>
      <c r="K117" s="25" t="str">
        <f>IF(Finishes!K126=Finishes!$W$4,"0",IF(Finishes!K126=Finishes!$W$5,"0",IF(Finishes!K126=Finishes!$W$6,"0",IF(Finishes!K126=Finishes!$W$7,"0",IF(Finishes!K126=Finishes!$W$7,"0",IF(Finishes!K126=Finishes!$W$8,"0",+Finishes!$V126-Finishes!K126+1))))))</f>
        <v>0</v>
      </c>
      <c r="L117" s="25">
        <f>IF(Finishes!L126=Finishes!$W$4,"0",IF(Finishes!L126=Finishes!$W$5,"0",IF(Finishes!L126=Finishes!$W$6,"0",IF(Finishes!L126=Finishes!$W$7,"0",IF(Finishes!L126=Finishes!$W$7,"0",IF(Finishes!L126=Finishes!$W$8,"0",+Finishes!$V126-Finishes!L126+1))))))</f>
        <v>5</v>
      </c>
      <c r="M117" s="25" t="str">
        <f>IF(Finishes!M126=Finishes!$W$4,"0",IF(Finishes!M126=Finishes!$W$5,"0",IF(Finishes!M126=Finishes!$W$6,"0",IF(Finishes!M126=Finishes!$W$7,"0",IF(Finishes!M126=Finishes!$W$7,"0",IF(Finishes!M126=Finishes!$W$8,"0",+Finishes!$V126-Finishes!M126+1))))))</f>
        <v>0</v>
      </c>
      <c r="N117" s="25" t="str">
        <f>IF(Finishes!N126=Finishes!$W$4,"0",IF(Finishes!N126=Finishes!$W$5,"0",IF(Finishes!N126=Finishes!$W$6,"0",IF(Finishes!N126=Finishes!$W$7,"0",IF(Finishes!N126=Finishes!$W$7,"0",IF(Finishes!N126=Finishes!$W$8,"0",+Finishes!$V126-Finishes!N126+1))))))</f>
        <v>0</v>
      </c>
      <c r="O117" s="33" t="str">
        <f>IF(Finishes!P126=Finishes!$W$4,"0",IF(Finishes!P126=Finishes!$W$5,"0",IF(Finishes!P126=Finishes!$W$6,"0",IF(Finishes!P126=Finishes!$W$7,"0",IF(Finishes!P126=Finishes!$W$7,"0",IF(Finishes!P126=Finishes!$W$8,"0",+Finishes!$V126-Finishes!P126+1))))))</f>
        <v>0</v>
      </c>
      <c r="P117" s="33" t="str">
        <f>IF(Finishes!Q126=Finishes!$W$4,"0",IF(Finishes!Q126=Finishes!$W$5,"0",IF(Finishes!Q126=Finishes!$W$6,"0",IF(Finishes!Q126=Finishes!$W$7,"0",IF(Finishes!Q126=Finishes!$W$7,"0",IF(Finishes!Q126=Finishes!$W$8,"0",+Finishes!$V126-Finishes!Q126+1))))))</f>
        <v>0</v>
      </c>
      <c r="Q117" s="10">
        <f t="shared" ref="Q117:Q120" si="14">COUNT(C117:P117)</f>
        <v>6</v>
      </c>
    </row>
    <row r="118" spans="1:17">
      <c r="A118" s="40">
        <v>116</v>
      </c>
      <c r="B118" s="13">
        <f>Finishes!B127</f>
        <v>39265</v>
      </c>
      <c r="C118" s="25">
        <f>IF(Finishes!C127=Finishes!$W$4,"0",IF(Finishes!C127=Finishes!$W$5,"0",IF(Finishes!C127=Finishes!$W$6,"0",IF(Finishes!C127=Finishes!$W$7,"0",IF(Finishes!C127=Finishes!$W$7,"0",IF(Finishes!C127=Finishes!$W$8,"0",+Finishes!$V127-Finishes!C127+1))))))</f>
        <v>3</v>
      </c>
      <c r="D118" s="25" t="str">
        <f>IF(Finishes!D127=Finishes!$W$4,"0",IF(Finishes!D127=Finishes!$W$5,"0",IF(Finishes!D127=Finishes!$W$6,"0",IF(Finishes!D127=Finishes!$W$7,"0",IF(Finishes!D127=Finishes!$W$7,"0",IF(Finishes!D127=Finishes!$W$8,"0",+Finishes!$V127-Finishes!D127+1))))))</f>
        <v>0</v>
      </c>
      <c r="E118" s="25">
        <f>IF(Finishes!E127=Finishes!$W$4,"0",IF(Finishes!E127=Finishes!$W$5,"0",IF(Finishes!E127=Finishes!$W$6,"0",IF(Finishes!E127=Finishes!$W$7,"0",IF(Finishes!E127=Finishes!$W$7,"0",IF(Finishes!E127=Finishes!$W$8,"0",+Finishes!$V127-Finishes!E127+1))))))</f>
        <v>5</v>
      </c>
      <c r="F118" s="25">
        <f>IF(Finishes!F127=Finishes!$W$4,"0",IF(Finishes!F127=Finishes!$W$5,"0",IF(Finishes!F127=Finishes!$W$6,"0",IF(Finishes!F127=Finishes!$W$7,"0",IF(Finishes!F127=Finishes!$W$7,"0",IF(Finishes!F127=Finishes!$W$8,"0",+Finishes!$V127-Finishes!F127+1))))))</f>
        <v>1</v>
      </c>
      <c r="G118" s="25">
        <f>IF(Finishes!G127=Finishes!$W$4,"0",IF(Finishes!G127=Finishes!$W$5,"0",IF(Finishes!G127=Finishes!$W$6,"0",IF(Finishes!G127=Finishes!$W$7,"0",IF(Finishes!G127=Finishes!$W$7,"0",IF(Finishes!G127=Finishes!$W$8,"0",+Finishes!$V127-Finishes!G127+1))))))</f>
        <v>4</v>
      </c>
      <c r="H118" s="25">
        <f>IF(Finishes!H127=Finishes!$W$4,"0",IF(Finishes!H127=Finishes!$W$5,"0",IF(Finishes!H127=Finishes!$W$6,"0",IF(Finishes!H127=Finishes!$W$7,"0",IF(Finishes!H127=Finishes!$W$7,"0",IF(Finishes!H127=Finishes!$W$8,"0",+Finishes!$V127-Finishes!H127+1))))))</f>
        <v>6</v>
      </c>
      <c r="I118" s="25" t="str">
        <f>IF(Finishes!I127=Finishes!$W$4,"0",IF(Finishes!I127=Finishes!$W$5,"0",IF(Finishes!I127=Finishes!$W$6,"0",IF(Finishes!I127=Finishes!$W$7,"0",IF(Finishes!I127=Finishes!$W$7,"0",IF(Finishes!I127=Finishes!$W$8,"0",+Finishes!$V127-Finishes!I127+1))))))</f>
        <v>0</v>
      </c>
      <c r="J118" s="25" t="str">
        <f>IF(Finishes!J127=Finishes!$W$4,"0",IF(Finishes!J127=Finishes!$W$5,"0",IF(Finishes!J127=Finishes!$W$6,"0",IF(Finishes!J127=Finishes!$W$7,"0",IF(Finishes!J127=Finishes!$W$7,"0",IF(Finishes!J127=Finishes!$W$8,"0",+Finishes!$V127-Finishes!J127+1))))))</f>
        <v>0</v>
      </c>
      <c r="K118" s="25" t="str">
        <f>IF(Finishes!K127=Finishes!$W$4,"0",IF(Finishes!K127=Finishes!$W$5,"0",IF(Finishes!K127=Finishes!$W$6,"0",IF(Finishes!K127=Finishes!$W$7,"0",IF(Finishes!K127=Finishes!$W$7,"0",IF(Finishes!K127=Finishes!$W$8,"0",+Finishes!$V127-Finishes!K127+1))))))</f>
        <v>0</v>
      </c>
      <c r="L118" s="25">
        <f>IF(Finishes!L127=Finishes!$W$4,"0",IF(Finishes!L127=Finishes!$W$5,"0",IF(Finishes!L127=Finishes!$W$6,"0",IF(Finishes!L127=Finishes!$W$7,"0",IF(Finishes!L127=Finishes!$W$7,"0",IF(Finishes!L127=Finishes!$W$8,"0",+Finishes!$V127-Finishes!L127+1))))))</f>
        <v>2</v>
      </c>
      <c r="M118" s="25" t="str">
        <f>IF(Finishes!M127=Finishes!$W$4,"0",IF(Finishes!M127=Finishes!$W$5,"0",IF(Finishes!M127=Finishes!$W$6,"0",IF(Finishes!M127=Finishes!$W$7,"0",IF(Finishes!M127=Finishes!$W$7,"0",IF(Finishes!M127=Finishes!$W$8,"0",+Finishes!$V127-Finishes!M127+1))))))</f>
        <v>0</v>
      </c>
      <c r="N118" s="25" t="str">
        <f>IF(Finishes!N127=Finishes!$W$4,"0",IF(Finishes!N127=Finishes!$W$5,"0",IF(Finishes!N127=Finishes!$W$6,"0",IF(Finishes!N127=Finishes!$W$7,"0",IF(Finishes!N127=Finishes!$W$7,"0",IF(Finishes!N127=Finishes!$W$8,"0",+Finishes!$V127-Finishes!N127+1))))))</f>
        <v>0</v>
      </c>
      <c r="O118" s="33" t="str">
        <f>IF(Finishes!P127=Finishes!$W$4,"0",IF(Finishes!P127=Finishes!$W$5,"0",IF(Finishes!P127=Finishes!$W$6,"0",IF(Finishes!P127=Finishes!$W$7,"0",IF(Finishes!P127=Finishes!$W$7,"0",IF(Finishes!P127=Finishes!$W$8,"0",+Finishes!$V127-Finishes!P127+1))))))</f>
        <v>0</v>
      </c>
      <c r="P118" s="33" t="str">
        <f>IF(Finishes!Q127=Finishes!$W$4,"0",IF(Finishes!Q127=Finishes!$W$5,"0",IF(Finishes!Q127=Finishes!$W$6,"0",IF(Finishes!Q127=Finishes!$W$7,"0",IF(Finishes!Q127=Finishes!$W$7,"0",IF(Finishes!Q127=Finishes!$W$8,"0",+Finishes!$V127-Finishes!Q127+1))))))</f>
        <v>0</v>
      </c>
      <c r="Q118" s="10">
        <f t="shared" si="14"/>
        <v>6</v>
      </c>
    </row>
    <row r="119" spans="1:17">
      <c r="A119" s="40">
        <v>117</v>
      </c>
      <c r="B119" s="13">
        <f>Finishes!B128</f>
        <v>39265</v>
      </c>
      <c r="C119" s="25">
        <f>IF(Finishes!C128=Finishes!$W$4,"0",IF(Finishes!C128=Finishes!$W$5,"0",IF(Finishes!C128=Finishes!$W$6,"0",IF(Finishes!C128=Finishes!$W$7,"0",IF(Finishes!C128=Finishes!$W$7,"0",IF(Finishes!C128=Finishes!$W$8,"0",+Finishes!$V128-Finishes!C128+1))))))</f>
        <v>6</v>
      </c>
      <c r="D119" s="25" t="str">
        <f>IF(Finishes!D128=Finishes!$W$4,"0",IF(Finishes!D128=Finishes!$W$5,"0",IF(Finishes!D128=Finishes!$W$6,"0",IF(Finishes!D128=Finishes!$W$7,"0",IF(Finishes!D128=Finishes!$W$7,"0",IF(Finishes!D128=Finishes!$W$8,"0",+Finishes!$V128-Finishes!D128+1))))))</f>
        <v>0</v>
      </c>
      <c r="E119" s="25">
        <f>IF(Finishes!E128=Finishes!$W$4,"0",IF(Finishes!E128=Finishes!$W$5,"0",IF(Finishes!E128=Finishes!$W$6,"0",IF(Finishes!E128=Finishes!$W$7,"0",IF(Finishes!E128=Finishes!$W$7,"0",IF(Finishes!E128=Finishes!$W$8,"0",+Finishes!$V128-Finishes!E128+1))))))</f>
        <v>5</v>
      </c>
      <c r="F119" s="25">
        <f>IF(Finishes!F128=Finishes!$W$4,"0",IF(Finishes!F128=Finishes!$W$5,"0",IF(Finishes!F128=Finishes!$W$6,"0",IF(Finishes!F128=Finishes!$W$7,"0",IF(Finishes!F128=Finishes!$W$7,"0",IF(Finishes!F128=Finishes!$W$8,"0",+Finishes!$V128-Finishes!F128+1))))))</f>
        <v>4</v>
      </c>
      <c r="G119" s="25">
        <f>IF(Finishes!G128=Finishes!$W$4,"0",IF(Finishes!G128=Finishes!$W$5,"0",IF(Finishes!G128=Finishes!$W$6,"0",IF(Finishes!G128=Finishes!$W$7,"0",IF(Finishes!G128=Finishes!$W$7,"0",IF(Finishes!G128=Finishes!$W$8,"0",+Finishes!$V128-Finishes!G128+1))))))</f>
        <v>3</v>
      </c>
      <c r="H119" s="25">
        <f>IF(Finishes!H128=Finishes!$W$4,"0",IF(Finishes!H128=Finishes!$W$5,"0",IF(Finishes!H128=Finishes!$W$6,"0",IF(Finishes!H128=Finishes!$W$7,"0",IF(Finishes!H128=Finishes!$W$7,"0",IF(Finishes!H128=Finishes!$W$8,"0",+Finishes!$V128-Finishes!H128+1))))))</f>
        <v>2</v>
      </c>
      <c r="I119" s="25" t="str">
        <f>IF(Finishes!I128=Finishes!$W$4,"0",IF(Finishes!I128=Finishes!$W$5,"0",IF(Finishes!I128=Finishes!$W$6,"0",IF(Finishes!I128=Finishes!$W$7,"0",IF(Finishes!I128=Finishes!$W$7,"0",IF(Finishes!I128=Finishes!$W$8,"0",+Finishes!$V128-Finishes!I128+1))))))</f>
        <v>0</v>
      </c>
      <c r="J119" s="25" t="str">
        <f>IF(Finishes!J128=Finishes!$W$4,"0",IF(Finishes!J128=Finishes!$W$5,"0",IF(Finishes!J128=Finishes!$W$6,"0",IF(Finishes!J128=Finishes!$W$7,"0",IF(Finishes!J128=Finishes!$W$7,"0",IF(Finishes!J128=Finishes!$W$8,"0",+Finishes!$V128-Finishes!J128+1))))))</f>
        <v>0</v>
      </c>
      <c r="K119" s="25" t="str">
        <f>IF(Finishes!K128=Finishes!$W$4,"0",IF(Finishes!K128=Finishes!$W$5,"0",IF(Finishes!K128=Finishes!$W$6,"0",IF(Finishes!K128=Finishes!$W$7,"0",IF(Finishes!K128=Finishes!$W$7,"0",IF(Finishes!K128=Finishes!$W$8,"0",+Finishes!$V128-Finishes!K128+1))))))</f>
        <v>0</v>
      </c>
      <c r="L119" s="25">
        <f>IF(Finishes!L128=Finishes!$W$4,"0",IF(Finishes!L128=Finishes!$W$5,"0",IF(Finishes!L128=Finishes!$W$6,"0",IF(Finishes!L128=Finishes!$W$7,"0",IF(Finishes!L128=Finishes!$W$7,"0",IF(Finishes!L128=Finishes!$W$8,"0",+Finishes!$V128-Finishes!L128+1))))))</f>
        <v>1</v>
      </c>
      <c r="M119" s="25" t="str">
        <f>IF(Finishes!M128=Finishes!$W$4,"0",IF(Finishes!M128=Finishes!$W$5,"0",IF(Finishes!M128=Finishes!$W$6,"0",IF(Finishes!M128=Finishes!$W$7,"0",IF(Finishes!M128=Finishes!$W$7,"0",IF(Finishes!M128=Finishes!$W$8,"0",+Finishes!$V128-Finishes!M128+1))))))</f>
        <v>0</v>
      </c>
      <c r="N119" s="25" t="str">
        <f>IF(Finishes!N128=Finishes!$W$4,"0",IF(Finishes!N128=Finishes!$W$5,"0",IF(Finishes!N128=Finishes!$W$6,"0",IF(Finishes!N128=Finishes!$W$7,"0",IF(Finishes!N128=Finishes!$W$7,"0",IF(Finishes!N128=Finishes!$W$8,"0",+Finishes!$V128-Finishes!N128+1))))))</f>
        <v>0</v>
      </c>
      <c r="O119" s="33" t="str">
        <f>IF(Finishes!P128=Finishes!$W$4,"0",IF(Finishes!P128=Finishes!$W$5,"0",IF(Finishes!P128=Finishes!$W$6,"0",IF(Finishes!P128=Finishes!$W$7,"0",IF(Finishes!P128=Finishes!$W$7,"0",IF(Finishes!P128=Finishes!$W$8,"0",+Finishes!$V128-Finishes!P128+1))))))</f>
        <v>0</v>
      </c>
      <c r="P119" s="33" t="str">
        <f>IF(Finishes!Q128=Finishes!$W$4,"0",IF(Finishes!Q128=Finishes!$W$5,"0",IF(Finishes!Q128=Finishes!$W$6,"0",IF(Finishes!Q128=Finishes!$W$7,"0",IF(Finishes!Q128=Finishes!$W$7,"0",IF(Finishes!Q128=Finishes!$W$8,"0",+Finishes!$V128-Finishes!Q128+1))))))</f>
        <v>0</v>
      </c>
      <c r="Q119" s="10">
        <f t="shared" si="14"/>
        <v>6</v>
      </c>
    </row>
    <row r="120" spans="1:17">
      <c r="A120" s="40">
        <v>118</v>
      </c>
      <c r="B120" s="13">
        <f>Finishes!B129</f>
        <v>39265</v>
      </c>
      <c r="C120" s="25">
        <f>IF(Finishes!C129=Finishes!$W$4,"0",IF(Finishes!C129=Finishes!$W$5,"0",IF(Finishes!C129=Finishes!$W$6,"0",IF(Finishes!C129=Finishes!$W$7,"0",IF(Finishes!C129=Finishes!$W$7,"0",IF(Finishes!C129=Finishes!$W$8,"0",+Finishes!$V129-Finishes!C129+1))))))</f>
        <v>6</v>
      </c>
      <c r="D120" s="25" t="str">
        <f>IF(Finishes!D129=Finishes!$W$4,"0",IF(Finishes!D129=Finishes!$W$5,"0",IF(Finishes!D129=Finishes!$W$6,"0",IF(Finishes!D129=Finishes!$W$7,"0",IF(Finishes!D129=Finishes!$W$7,"0",IF(Finishes!D129=Finishes!$W$8,"0",+Finishes!$V129-Finishes!D129+1))))))</f>
        <v>0</v>
      </c>
      <c r="E120" s="25">
        <f>IF(Finishes!E129=Finishes!$W$4,"0",IF(Finishes!E129=Finishes!$W$5,"0",IF(Finishes!E129=Finishes!$W$6,"0",IF(Finishes!E129=Finishes!$W$7,"0",IF(Finishes!E129=Finishes!$W$7,"0",IF(Finishes!E129=Finishes!$W$8,"0",+Finishes!$V129-Finishes!E129+1))))))</f>
        <v>2</v>
      </c>
      <c r="F120" s="25">
        <f>IF(Finishes!F129=Finishes!$W$4,"0",IF(Finishes!F129=Finishes!$W$5,"0",IF(Finishes!F129=Finishes!$W$6,"0",IF(Finishes!F129=Finishes!$W$7,"0",IF(Finishes!F129=Finishes!$W$7,"0",IF(Finishes!F129=Finishes!$W$8,"0",+Finishes!$V129-Finishes!F129+1))))))</f>
        <v>1</v>
      </c>
      <c r="G120" s="25">
        <f>IF(Finishes!G129=Finishes!$W$4,"0",IF(Finishes!G129=Finishes!$W$5,"0",IF(Finishes!G129=Finishes!$W$6,"0",IF(Finishes!G129=Finishes!$W$7,"0",IF(Finishes!G129=Finishes!$W$7,"0",IF(Finishes!G129=Finishes!$W$8,"0",+Finishes!$V129-Finishes!G129+1))))))</f>
        <v>3</v>
      </c>
      <c r="H120" s="25">
        <f>IF(Finishes!H129=Finishes!$W$4,"0",IF(Finishes!H129=Finishes!$W$5,"0",IF(Finishes!H129=Finishes!$W$6,"0",IF(Finishes!H129=Finishes!$W$7,"0",IF(Finishes!H129=Finishes!$W$7,"0",IF(Finishes!H129=Finishes!$W$8,"0",+Finishes!$V129-Finishes!H129+1))))))</f>
        <v>5</v>
      </c>
      <c r="I120" s="25" t="str">
        <f>IF(Finishes!I129=Finishes!$W$4,"0",IF(Finishes!I129=Finishes!$W$5,"0",IF(Finishes!I129=Finishes!$W$6,"0",IF(Finishes!I129=Finishes!$W$7,"0",IF(Finishes!I129=Finishes!$W$7,"0",IF(Finishes!I129=Finishes!$W$8,"0",+Finishes!$V129-Finishes!I129+1))))))</f>
        <v>0</v>
      </c>
      <c r="J120" s="25" t="str">
        <f>IF(Finishes!J129=Finishes!$W$4,"0",IF(Finishes!J129=Finishes!$W$5,"0",IF(Finishes!J129=Finishes!$W$6,"0",IF(Finishes!J129=Finishes!$W$7,"0",IF(Finishes!J129=Finishes!$W$7,"0",IF(Finishes!J129=Finishes!$W$8,"0",+Finishes!$V129-Finishes!J129+1))))))</f>
        <v>0</v>
      </c>
      <c r="K120" s="25" t="str">
        <f>IF(Finishes!K129=Finishes!$W$4,"0",IF(Finishes!K129=Finishes!$W$5,"0",IF(Finishes!K129=Finishes!$W$6,"0",IF(Finishes!K129=Finishes!$W$7,"0",IF(Finishes!K129=Finishes!$W$7,"0",IF(Finishes!K129=Finishes!$W$8,"0",+Finishes!$V129-Finishes!K129+1))))))</f>
        <v>0</v>
      </c>
      <c r="L120" s="25">
        <f>IF(Finishes!L129=Finishes!$W$4,"0",IF(Finishes!L129=Finishes!$W$5,"0",IF(Finishes!L129=Finishes!$W$6,"0",IF(Finishes!L129=Finishes!$W$7,"0",IF(Finishes!L129=Finishes!$W$7,"0",IF(Finishes!L129=Finishes!$W$8,"0",+Finishes!$V129-Finishes!L129+1))))))</f>
        <v>4</v>
      </c>
      <c r="M120" s="25" t="str">
        <f>IF(Finishes!M129=Finishes!$W$4,"0",IF(Finishes!M129=Finishes!$W$5,"0",IF(Finishes!M129=Finishes!$W$6,"0",IF(Finishes!M129=Finishes!$W$7,"0",IF(Finishes!M129=Finishes!$W$7,"0",IF(Finishes!M129=Finishes!$W$8,"0",+Finishes!$V129-Finishes!M129+1))))))</f>
        <v>0</v>
      </c>
      <c r="N120" s="25" t="str">
        <f>IF(Finishes!N129=Finishes!$W$4,"0",IF(Finishes!N129=Finishes!$W$5,"0",IF(Finishes!N129=Finishes!$W$6,"0",IF(Finishes!N129=Finishes!$W$7,"0",IF(Finishes!N129=Finishes!$W$7,"0",IF(Finishes!N129=Finishes!$W$8,"0",+Finishes!$V129-Finishes!N129+1))))))</f>
        <v>0</v>
      </c>
      <c r="O120" s="33" t="str">
        <f>IF(Finishes!P129=Finishes!$W$4,"0",IF(Finishes!P129=Finishes!$W$5,"0",IF(Finishes!P129=Finishes!$W$6,"0",IF(Finishes!P129=Finishes!$W$7,"0",IF(Finishes!P129=Finishes!$W$7,"0",IF(Finishes!P129=Finishes!$W$8,"0",+Finishes!$V129-Finishes!P129+1))))))</f>
        <v>0</v>
      </c>
      <c r="P120" s="33" t="str">
        <f>IF(Finishes!Q129=Finishes!$W$4,"0",IF(Finishes!Q129=Finishes!$W$5,"0",IF(Finishes!Q129=Finishes!$W$6,"0",IF(Finishes!Q129=Finishes!$W$7,"0",IF(Finishes!Q129=Finishes!$W$7,"0",IF(Finishes!Q129=Finishes!$W$8,"0",+Finishes!$V129-Finishes!Q129+1))))))</f>
        <v>0</v>
      </c>
      <c r="Q120" s="10">
        <f t="shared" si="14"/>
        <v>6</v>
      </c>
    </row>
    <row r="121" spans="1:17">
      <c r="A121" s="40">
        <v>119</v>
      </c>
      <c r="B121" s="13">
        <f>Finishes!B130</f>
        <v>39272</v>
      </c>
      <c r="C121" s="25" t="str">
        <f>IF(Finishes!C130=Finishes!$W$4,"0",IF(Finishes!C130=Finishes!$W$5,"0",IF(Finishes!C130=Finishes!$W$6,"0",IF(Finishes!C130=Finishes!$W$7,"0",IF(Finishes!C130=Finishes!$W$7,"0",IF(Finishes!C130=Finishes!$W$8,"0",+Finishes!$V130-Finishes!C130+1))))))</f>
        <v>0</v>
      </c>
      <c r="D121" s="25" t="str">
        <f>IF(Finishes!D130=Finishes!$W$4,"0",IF(Finishes!D130=Finishes!$W$5,"0",IF(Finishes!D130=Finishes!$W$6,"0",IF(Finishes!D130=Finishes!$W$7,"0",IF(Finishes!D130=Finishes!$W$7,"0",IF(Finishes!D130=Finishes!$W$8,"0",+Finishes!$V130-Finishes!D130+1))))))</f>
        <v>0</v>
      </c>
      <c r="E121" s="25">
        <f>IF(Finishes!E130=Finishes!$W$4,"0",IF(Finishes!E130=Finishes!$W$5,"0",IF(Finishes!E130=Finishes!$W$6,"0",IF(Finishes!E130=Finishes!$W$7,"0",IF(Finishes!E130=Finishes!$W$7,"0",IF(Finishes!E130=Finishes!$W$8,"0",+Finishes!$V130-Finishes!E130+1))))))</f>
        <v>3</v>
      </c>
      <c r="F121" s="25" t="str">
        <f>IF(Finishes!F130=Finishes!$W$4,"0",IF(Finishes!F130=Finishes!$W$5,"0",IF(Finishes!F130=Finishes!$W$6,"0",IF(Finishes!F130=Finishes!$W$7,"0",IF(Finishes!F130=Finishes!$W$7,"0",IF(Finishes!F130=Finishes!$W$8,"0",+Finishes!$V130-Finishes!F130+1))))))</f>
        <v>0</v>
      </c>
      <c r="G121" s="25">
        <f>IF(Finishes!G130=Finishes!$W$4,"0",IF(Finishes!G130=Finishes!$W$5,"0",IF(Finishes!G130=Finishes!$W$6,"0",IF(Finishes!G130=Finishes!$W$7,"0",IF(Finishes!G130=Finishes!$W$7,"0",IF(Finishes!G130=Finishes!$W$8,"0",+Finishes!$V130-Finishes!G130+1))))))</f>
        <v>2</v>
      </c>
      <c r="H121" s="25" t="str">
        <f>IF(Finishes!H130=Finishes!$W$4,"0",IF(Finishes!H130=Finishes!$W$5,"0",IF(Finishes!H130=Finishes!$W$6,"0",IF(Finishes!H130=Finishes!$W$7,"0",IF(Finishes!H130=Finishes!$W$7,"0",IF(Finishes!H130=Finishes!$W$8,"0",+Finishes!$V130-Finishes!H130+1))))))</f>
        <v>0</v>
      </c>
      <c r="I121" s="25">
        <f>IF(Finishes!I130=Finishes!$W$4,"0",IF(Finishes!I130=Finishes!$W$5,"0",IF(Finishes!I130=Finishes!$W$6,"0",IF(Finishes!I130=Finishes!$W$7,"0",IF(Finishes!I130=Finishes!$W$7,"0",IF(Finishes!I130=Finishes!$W$8,"0",+Finishes!$V130-Finishes!I130+1))))))</f>
        <v>4</v>
      </c>
      <c r="J121" s="25" t="str">
        <f>IF(Finishes!J130=Finishes!$W$4,"0",IF(Finishes!J130=Finishes!$W$5,"0",IF(Finishes!J130=Finishes!$W$6,"0",IF(Finishes!J130=Finishes!$W$7,"0",IF(Finishes!J130=Finishes!$W$7,"0",IF(Finishes!J130=Finishes!$W$8,"0",+Finishes!$V130-Finishes!J130+1))))))</f>
        <v>0</v>
      </c>
      <c r="K121" s="25" t="str">
        <f>IF(Finishes!K130=Finishes!$W$4,"0",IF(Finishes!K130=Finishes!$W$5,"0",IF(Finishes!K130=Finishes!$W$6,"0",IF(Finishes!K130=Finishes!$W$7,"0",IF(Finishes!K130=Finishes!$W$7,"0",IF(Finishes!K130=Finishes!$W$8,"0",+Finishes!$V130-Finishes!K130+1))))))</f>
        <v>0</v>
      </c>
      <c r="L121" s="25">
        <f>IF(Finishes!L130=Finishes!$W$4,"0",IF(Finishes!L130=Finishes!$W$5,"0",IF(Finishes!L130=Finishes!$W$6,"0",IF(Finishes!L130=Finishes!$W$7,"0",IF(Finishes!L130=Finishes!$W$7,"0",IF(Finishes!L130=Finishes!$W$8,"0",+Finishes!$V130-Finishes!L130+1))))))</f>
        <v>5</v>
      </c>
      <c r="M121" s="25">
        <f>IF(Finishes!M130=Finishes!$W$4,"0",IF(Finishes!M130=Finishes!$W$5,"0",IF(Finishes!M130=Finishes!$W$6,"0",IF(Finishes!M130=Finishes!$W$7,"0",IF(Finishes!M130=Finishes!$W$7,"0",IF(Finishes!M130=Finishes!$W$8,"0",+Finishes!$V130-Finishes!M130+1))))))</f>
        <v>1</v>
      </c>
      <c r="N121" s="25" t="str">
        <f>IF(Finishes!N130=Finishes!$W$4,"0",IF(Finishes!N130=Finishes!$W$5,"0",IF(Finishes!N130=Finishes!$W$6,"0",IF(Finishes!N130=Finishes!$W$7,"0",IF(Finishes!N130=Finishes!$W$7,"0",IF(Finishes!N130=Finishes!$W$8,"0",+Finishes!$V130-Finishes!N130+1))))))</f>
        <v>0</v>
      </c>
      <c r="O121" s="33" t="str">
        <f>IF(Finishes!P130=Finishes!$W$4,"0",IF(Finishes!P130=Finishes!$W$5,"0",IF(Finishes!P130=Finishes!$W$6,"0",IF(Finishes!P130=Finishes!$W$7,"0",IF(Finishes!P130=Finishes!$W$7,"0",IF(Finishes!P130=Finishes!$W$8,"0",+Finishes!$V130-Finishes!P130+1))))))</f>
        <v>0</v>
      </c>
      <c r="P121" s="33" t="str">
        <f>IF(Finishes!Q130=Finishes!$W$4,"0",IF(Finishes!Q130=Finishes!$W$5,"0",IF(Finishes!Q130=Finishes!$W$6,"0",IF(Finishes!Q130=Finishes!$W$7,"0",IF(Finishes!Q130=Finishes!$W$7,"0",IF(Finishes!Q130=Finishes!$W$8,"0",+Finishes!$V130-Finishes!Q130+1))))))</f>
        <v>0</v>
      </c>
      <c r="Q121" s="10">
        <f t="shared" ref="Q121:Q125" si="15">COUNT(C121:P121)</f>
        <v>5</v>
      </c>
    </row>
    <row r="122" spans="1:17">
      <c r="A122" s="40">
        <v>120</v>
      </c>
      <c r="B122" s="13">
        <f>Finishes!B131</f>
        <v>39272</v>
      </c>
      <c r="C122" s="25">
        <f>IF(Finishes!C131=Finishes!$W$4,"0",IF(Finishes!C131=Finishes!$W$5,"0",IF(Finishes!C131=Finishes!$W$6,"0",IF(Finishes!C131=Finishes!$W$7,"0",IF(Finishes!C131=Finishes!$W$7,"0",IF(Finishes!C131=Finishes!$W$8,"0",+Finishes!$V131-Finishes!C131+1))))))</f>
        <v>3</v>
      </c>
      <c r="D122" s="25" t="str">
        <f>IF(Finishes!D131=Finishes!$W$4,"0",IF(Finishes!D131=Finishes!$W$5,"0",IF(Finishes!D131=Finishes!$W$6,"0",IF(Finishes!D131=Finishes!$W$7,"0",IF(Finishes!D131=Finishes!$W$7,"0",IF(Finishes!D131=Finishes!$W$8,"0",+Finishes!$V131-Finishes!D131+1))))))</f>
        <v>0</v>
      </c>
      <c r="E122" s="25">
        <f>IF(Finishes!E131=Finishes!$W$4,"0",IF(Finishes!E131=Finishes!$W$5,"0",IF(Finishes!E131=Finishes!$W$6,"0",IF(Finishes!E131=Finishes!$W$7,"0",IF(Finishes!E131=Finishes!$W$7,"0",IF(Finishes!E131=Finishes!$W$8,"0",+Finishes!$V131-Finishes!E131+1))))))</f>
        <v>6</v>
      </c>
      <c r="F122" s="25" t="str">
        <f>IF(Finishes!F131=Finishes!$W$4,"0",IF(Finishes!F131=Finishes!$W$5,"0",IF(Finishes!F131=Finishes!$W$6,"0",IF(Finishes!F131=Finishes!$W$7,"0",IF(Finishes!F131=Finishes!$W$7,"0",IF(Finishes!F131=Finishes!$W$8,"0",+Finishes!$V131-Finishes!F131+1))))))</f>
        <v>0</v>
      </c>
      <c r="G122" s="25">
        <f>IF(Finishes!G131=Finishes!$W$4,"0",IF(Finishes!G131=Finishes!$W$5,"0",IF(Finishes!G131=Finishes!$W$6,"0",IF(Finishes!G131=Finishes!$W$7,"0",IF(Finishes!G131=Finishes!$W$7,"0",IF(Finishes!G131=Finishes!$W$8,"0",+Finishes!$V131-Finishes!G131+1))))))</f>
        <v>5</v>
      </c>
      <c r="H122" s="25" t="str">
        <f>IF(Finishes!H131=Finishes!$W$4,"0",IF(Finishes!H131=Finishes!$W$5,"0",IF(Finishes!H131=Finishes!$W$6,"0",IF(Finishes!H131=Finishes!$W$7,"0",IF(Finishes!H131=Finishes!$W$7,"0",IF(Finishes!H131=Finishes!$W$8,"0",+Finishes!$V131-Finishes!H131+1))))))</f>
        <v>0</v>
      </c>
      <c r="I122" s="25">
        <f>IF(Finishes!I131=Finishes!$W$4,"0",IF(Finishes!I131=Finishes!$W$5,"0",IF(Finishes!I131=Finishes!$W$6,"0",IF(Finishes!I131=Finishes!$W$7,"0",IF(Finishes!I131=Finishes!$W$7,"0",IF(Finishes!I131=Finishes!$W$8,"0",+Finishes!$V131-Finishes!I131+1))))))</f>
        <v>1</v>
      </c>
      <c r="J122" s="25" t="str">
        <f>IF(Finishes!J131=Finishes!$W$4,"0",IF(Finishes!J131=Finishes!$W$5,"0",IF(Finishes!J131=Finishes!$W$6,"0",IF(Finishes!J131=Finishes!$W$7,"0",IF(Finishes!J131=Finishes!$W$7,"0",IF(Finishes!J131=Finishes!$W$8,"0",+Finishes!$V131-Finishes!J131+1))))))</f>
        <v>0</v>
      </c>
      <c r="K122" s="25" t="str">
        <f>IF(Finishes!K131=Finishes!$W$4,"0",IF(Finishes!K131=Finishes!$W$5,"0",IF(Finishes!K131=Finishes!$W$6,"0",IF(Finishes!K131=Finishes!$W$7,"0",IF(Finishes!K131=Finishes!$W$7,"0",IF(Finishes!K131=Finishes!$W$8,"0",+Finishes!$V131-Finishes!K131+1))))))</f>
        <v>0</v>
      </c>
      <c r="L122" s="25">
        <f>IF(Finishes!L131=Finishes!$W$4,"0",IF(Finishes!L131=Finishes!$W$5,"0",IF(Finishes!L131=Finishes!$W$6,"0",IF(Finishes!L131=Finishes!$W$7,"0",IF(Finishes!L131=Finishes!$W$7,"0",IF(Finishes!L131=Finishes!$W$8,"0",+Finishes!$V131-Finishes!L131+1))))))</f>
        <v>4</v>
      </c>
      <c r="M122" s="25" t="str">
        <f>IF(Finishes!M131=Finishes!$W$4,"0",IF(Finishes!M131=Finishes!$W$5,"0",IF(Finishes!M131=Finishes!$W$6,"0",IF(Finishes!M131=Finishes!$W$7,"0",IF(Finishes!M131=Finishes!$W$7,"0",IF(Finishes!M131=Finishes!$W$8,"0",+Finishes!$V131-Finishes!M131+1))))))</f>
        <v>0</v>
      </c>
      <c r="N122" s="25" t="str">
        <f>IF(Finishes!N131=Finishes!$W$4,"0",IF(Finishes!N131=Finishes!$W$5,"0",IF(Finishes!N131=Finishes!$W$6,"0",IF(Finishes!N131=Finishes!$W$7,"0",IF(Finishes!N131=Finishes!$W$7,"0",IF(Finishes!N131=Finishes!$W$8,"0",+Finishes!$V131-Finishes!N131+1))))))</f>
        <v>0</v>
      </c>
      <c r="O122" s="33" t="str">
        <f>IF(Finishes!P131=Finishes!$W$4,"0",IF(Finishes!P131=Finishes!$W$5,"0",IF(Finishes!P131=Finishes!$W$6,"0",IF(Finishes!P131=Finishes!$W$7,"0",IF(Finishes!P131=Finishes!$W$7,"0",IF(Finishes!P131=Finishes!$W$8,"0",+Finishes!$V131-Finishes!P131+1))))))</f>
        <v>0</v>
      </c>
      <c r="P122" s="33" t="str">
        <f>IF(Finishes!Q131=Finishes!$W$4,"0",IF(Finishes!Q131=Finishes!$W$5,"0",IF(Finishes!Q131=Finishes!$W$6,"0",IF(Finishes!Q131=Finishes!$W$7,"0",IF(Finishes!Q131=Finishes!$W$7,"0",IF(Finishes!Q131=Finishes!$W$8,"0",+Finishes!$V131-Finishes!Q131+1))))))</f>
        <v>0</v>
      </c>
      <c r="Q122" s="10">
        <f t="shared" si="15"/>
        <v>5</v>
      </c>
    </row>
    <row r="123" spans="1:17">
      <c r="A123" s="40">
        <v>121</v>
      </c>
      <c r="B123" s="13">
        <f>Finishes!B132</f>
        <v>39272</v>
      </c>
      <c r="C123" s="25">
        <f>IF(Finishes!C132=Finishes!$W$4,"0",IF(Finishes!C132=Finishes!$W$5,"0",IF(Finishes!C132=Finishes!$W$6,"0",IF(Finishes!C132=Finishes!$W$7,"0",IF(Finishes!C132=Finishes!$W$7,"0",IF(Finishes!C132=Finishes!$W$8,"0",+Finishes!$V132-Finishes!C132+1))))))</f>
        <v>6</v>
      </c>
      <c r="D123" s="25" t="str">
        <f>IF(Finishes!D132=Finishes!$W$4,"0",IF(Finishes!D132=Finishes!$W$5,"0",IF(Finishes!D132=Finishes!$W$6,"0",IF(Finishes!D132=Finishes!$W$7,"0",IF(Finishes!D132=Finishes!$W$7,"0",IF(Finishes!D132=Finishes!$W$8,"0",+Finishes!$V132-Finishes!D132+1))))))</f>
        <v>0</v>
      </c>
      <c r="E123" s="25">
        <f>IF(Finishes!E132=Finishes!$W$4,"0",IF(Finishes!E132=Finishes!$W$5,"0",IF(Finishes!E132=Finishes!$W$6,"0",IF(Finishes!E132=Finishes!$W$7,"0",IF(Finishes!E132=Finishes!$W$7,"0",IF(Finishes!E132=Finishes!$W$8,"0",+Finishes!$V132-Finishes!E132+1))))))</f>
        <v>1</v>
      </c>
      <c r="F123" s="25" t="str">
        <f>IF(Finishes!F132=Finishes!$W$4,"0",IF(Finishes!F132=Finishes!$W$5,"0",IF(Finishes!F132=Finishes!$W$6,"0",IF(Finishes!F132=Finishes!$W$7,"0",IF(Finishes!F132=Finishes!$W$7,"0",IF(Finishes!F132=Finishes!$W$8,"0",+Finishes!$V132-Finishes!F132+1))))))</f>
        <v>0</v>
      </c>
      <c r="G123" s="25">
        <f>IF(Finishes!G132=Finishes!$W$4,"0",IF(Finishes!G132=Finishes!$W$5,"0",IF(Finishes!G132=Finishes!$W$6,"0",IF(Finishes!G132=Finishes!$W$7,"0",IF(Finishes!G132=Finishes!$W$7,"0",IF(Finishes!G132=Finishes!$W$8,"0",+Finishes!$V132-Finishes!G132+1))))))</f>
        <v>3</v>
      </c>
      <c r="H123" s="25" t="str">
        <f>IF(Finishes!H132=Finishes!$W$4,"0",IF(Finishes!H132=Finishes!$W$5,"0",IF(Finishes!H132=Finishes!$W$6,"0",IF(Finishes!H132=Finishes!$W$7,"0",IF(Finishes!H132=Finishes!$W$7,"0",IF(Finishes!H132=Finishes!$W$8,"0",+Finishes!$V132-Finishes!H132+1))))))</f>
        <v>0</v>
      </c>
      <c r="I123" s="25">
        <f>IF(Finishes!I132=Finishes!$W$4,"0",IF(Finishes!I132=Finishes!$W$5,"0",IF(Finishes!I132=Finishes!$W$6,"0",IF(Finishes!I132=Finishes!$W$7,"0",IF(Finishes!I132=Finishes!$W$7,"0",IF(Finishes!I132=Finishes!$W$8,"0",+Finishes!$V132-Finishes!I132+1))))))</f>
        <v>5</v>
      </c>
      <c r="J123" s="25" t="str">
        <f>IF(Finishes!J132=Finishes!$W$4,"0",IF(Finishes!J132=Finishes!$W$5,"0",IF(Finishes!J132=Finishes!$W$6,"0",IF(Finishes!J132=Finishes!$W$7,"0",IF(Finishes!J132=Finishes!$W$7,"0",IF(Finishes!J132=Finishes!$W$8,"0",+Finishes!$V132-Finishes!J132+1))))))</f>
        <v>0</v>
      </c>
      <c r="K123" s="25" t="str">
        <f>IF(Finishes!K132=Finishes!$W$4,"0",IF(Finishes!K132=Finishes!$W$5,"0",IF(Finishes!K132=Finishes!$W$6,"0",IF(Finishes!K132=Finishes!$W$7,"0",IF(Finishes!K132=Finishes!$W$7,"0",IF(Finishes!K132=Finishes!$W$8,"0",+Finishes!$V132-Finishes!K132+1))))))</f>
        <v>0</v>
      </c>
      <c r="L123" s="25">
        <f>IF(Finishes!L132=Finishes!$W$4,"0",IF(Finishes!L132=Finishes!$W$5,"0",IF(Finishes!L132=Finishes!$W$6,"0",IF(Finishes!L132=Finishes!$W$7,"0",IF(Finishes!L132=Finishes!$W$7,"0",IF(Finishes!L132=Finishes!$W$8,"0",+Finishes!$V132-Finishes!L132+1))))))</f>
        <v>4</v>
      </c>
      <c r="M123" s="25" t="str">
        <f>IF(Finishes!M132=Finishes!$W$4,"0",IF(Finishes!M132=Finishes!$W$5,"0",IF(Finishes!M132=Finishes!$W$6,"0",IF(Finishes!M132=Finishes!$W$7,"0",IF(Finishes!M132=Finishes!$W$7,"0",IF(Finishes!M132=Finishes!$W$8,"0",+Finishes!$V132-Finishes!M132+1))))))</f>
        <v>0</v>
      </c>
      <c r="N123" s="25" t="str">
        <f>IF(Finishes!N132=Finishes!$W$4,"0",IF(Finishes!N132=Finishes!$W$5,"0",IF(Finishes!N132=Finishes!$W$6,"0",IF(Finishes!N132=Finishes!$W$7,"0",IF(Finishes!N132=Finishes!$W$7,"0",IF(Finishes!N132=Finishes!$W$8,"0",+Finishes!$V132-Finishes!N132+1))))))</f>
        <v>0</v>
      </c>
      <c r="O123" s="33" t="str">
        <f>IF(Finishes!P132=Finishes!$W$4,"0",IF(Finishes!P132=Finishes!$W$5,"0",IF(Finishes!P132=Finishes!$W$6,"0",IF(Finishes!P132=Finishes!$W$7,"0",IF(Finishes!P132=Finishes!$W$7,"0",IF(Finishes!P132=Finishes!$W$8,"0",+Finishes!$V132-Finishes!P132+1))))))</f>
        <v>0</v>
      </c>
      <c r="P123" s="33" t="str">
        <f>IF(Finishes!Q132=Finishes!$W$4,"0",IF(Finishes!Q132=Finishes!$W$5,"0",IF(Finishes!Q132=Finishes!$W$6,"0",IF(Finishes!Q132=Finishes!$W$7,"0",IF(Finishes!Q132=Finishes!$W$7,"0",IF(Finishes!Q132=Finishes!$W$8,"0",+Finishes!$V132-Finishes!Q132+1))))))</f>
        <v>0</v>
      </c>
      <c r="Q123" s="10">
        <f t="shared" si="15"/>
        <v>5</v>
      </c>
    </row>
    <row r="124" spans="1:17">
      <c r="A124" s="40">
        <v>122</v>
      </c>
      <c r="B124" s="13">
        <f>Finishes!B133</f>
        <v>39272</v>
      </c>
      <c r="C124" s="25">
        <f>IF(Finishes!C133=Finishes!$W$4,"0",IF(Finishes!C133=Finishes!$W$5,"0",IF(Finishes!C133=Finishes!$W$6,"0",IF(Finishes!C133=Finishes!$W$7,"0",IF(Finishes!C133=Finishes!$W$7,"0",IF(Finishes!C133=Finishes!$W$8,"0",+Finishes!$V133-Finishes!C133+1))))))</f>
        <v>3</v>
      </c>
      <c r="D124" s="25" t="str">
        <f>IF(Finishes!D133=Finishes!$W$4,"0",IF(Finishes!D133=Finishes!$W$5,"0",IF(Finishes!D133=Finishes!$W$6,"0",IF(Finishes!D133=Finishes!$W$7,"0",IF(Finishes!D133=Finishes!$W$7,"0",IF(Finishes!D133=Finishes!$W$8,"0",+Finishes!$V133-Finishes!D133+1))))))</f>
        <v>0</v>
      </c>
      <c r="E124" s="25">
        <f>IF(Finishes!E133=Finishes!$W$4,"0",IF(Finishes!E133=Finishes!$W$5,"0",IF(Finishes!E133=Finishes!$W$6,"0",IF(Finishes!E133=Finishes!$W$7,"0",IF(Finishes!E133=Finishes!$W$7,"0",IF(Finishes!E133=Finishes!$W$8,"0",+Finishes!$V133-Finishes!E133+1))))))</f>
        <v>5</v>
      </c>
      <c r="F124" s="25" t="str">
        <f>IF(Finishes!F133=Finishes!$W$4,"0",IF(Finishes!F133=Finishes!$W$5,"0",IF(Finishes!F133=Finishes!$W$6,"0",IF(Finishes!F133=Finishes!$W$7,"0",IF(Finishes!F133=Finishes!$W$7,"0",IF(Finishes!F133=Finishes!$W$8,"0",+Finishes!$V133-Finishes!F133+1))))))</f>
        <v>0</v>
      </c>
      <c r="G124" s="25">
        <f>IF(Finishes!G133=Finishes!$W$4,"0",IF(Finishes!G133=Finishes!$W$5,"0",IF(Finishes!G133=Finishes!$W$6,"0",IF(Finishes!G133=Finishes!$W$7,"0",IF(Finishes!G133=Finishes!$W$7,"0",IF(Finishes!G133=Finishes!$W$8,"0",+Finishes!$V133-Finishes!G133+1))))))</f>
        <v>4</v>
      </c>
      <c r="H124" s="25" t="str">
        <f>IF(Finishes!H133=Finishes!$W$4,"0",IF(Finishes!H133=Finishes!$W$5,"0",IF(Finishes!H133=Finishes!$W$6,"0",IF(Finishes!H133=Finishes!$W$7,"0",IF(Finishes!H133=Finishes!$W$7,"0",IF(Finishes!H133=Finishes!$W$8,"0",+Finishes!$V133-Finishes!H133+1))))))</f>
        <v>0</v>
      </c>
      <c r="I124" s="25">
        <f>IF(Finishes!I133=Finishes!$W$4,"0",IF(Finishes!I133=Finishes!$W$5,"0",IF(Finishes!I133=Finishes!$W$6,"0",IF(Finishes!I133=Finishes!$W$7,"0",IF(Finishes!I133=Finishes!$W$7,"0",IF(Finishes!I133=Finishes!$W$8,"0",+Finishes!$V133-Finishes!I133+1))))))</f>
        <v>2</v>
      </c>
      <c r="J124" s="25" t="str">
        <f>IF(Finishes!J133=Finishes!$W$4,"0",IF(Finishes!J133=Finishes!$W$5,"0",IF(Finishes!J133=Finishes!$W$6,"0",IF(Finishes!J133=Finishes!$W$7,"0",IF(Finishes!J133=Finishes!$W$7,"0",IF(Finishes!J133=Finishes!$W$8,"0",+Finishes!$V133-Finishes!J133+1))))))</f>
        <v>0</v>
      </c>
      <c r="K124" s="25" t="str">
        <f>IF(Finishes!K133=Finishes!$W$4,"0",IF(Finishes!K133=Finishes!$W$5,"0",IF(Finishes!K133=Finishes!$W$6,"0",IF(Finishes!K133=Finishes!$W$7,"0",IF(Finishes!K133=Finishes!$W$7,"0",IF(Finishes!K133=Finishes!$W$8,"0",+Finishes!$V133-Finishes!K133+1))))))</f>
        <v>0</v>
      </c>
      <c r="L124" s="25">
        <f>IF(Finishes!L133=Finishes!$W$4,"0",IF(Finishes!L133=Finishes!$W$5,"0",IF(Finishes!L133=Finishes!$W$6,"0",IF(Finishes!L133=Finishes!$W$7,"0",IF(Finishes!L133=Finishes!$W$7,"0",IF(Finishes!L133=Finishes!$W$8,"0",+Finishes!$V133-Finishes!L133+1))))))</f>
        <v>1</v>
      </c>
      <c r="M124" s="25" t="str">
        <f>IF(Finishes!M133=Finishes!$W$4,"0",IF(Finishes!M133=Finishes!$W$5,"0",IF(Finishes!M133=Finishes!$W$6,"0",IF(Finishes!M133=Finishes!$W$7,"0",IF(Finishes!M133=Finishes!$W$7,"0",IF(Finishes!M133=Finishes!$W$8,"0",+Finishes!$V133-Finishes!M133+1))))))</f>
        <v>0</v>
      </c>
      <c r="N124" s="25" t="str">
        <f>IF(Finishes!N133=Finishes!$W$4,"0",IF(Finishes!N133=Finishes!$W$5,"0",IF(Finishes!N133=Finishes!$W$6,"0",IF(Finishes!N133=Finishes!$W$7,"0",IF(Finishes!N133=Finishes!$W$7,"0",IF(Finishes!N133=Finishes!$W$8,"0",+Finishes!$V133-Finishes!N133+1))))))</f>
        <v>0</v>
      </c>
      <c r="O124" s="33" t="str">
        <f>IF(Finishes!P133=Finishes!$W$4,"0",IF(Finishes!P133=Finishes!$W$5,"0",IF(Finishes!P133=Finishes!$W$6,"0",IF(Finishes!P133=Finishes!$W$7,"0",IF(Finishes!P133=Finishes!$W$7,"0",IF(Finishes!P133=Finishes!$W$8,"0",+Finishes!$V133-Finishes!P133+1))))))</f>
        <v>0</v>
      </c>
      <c r="P124" s="33" t="str">
        <f>IF(Finishes!Q133=Finishes!$W$4,"0",IF(Finishes!Q133=Finishes!$W$5,"0",IF(Finishes!Q133=Finishes!$W$6,"0",IF(Finishes!Q133=Finishes!$W$7,"0",IF(Finishes!Q133=Finishes!$W$7,"0",IF(Finishes!Q133=Finishes!$W$8,"0",+Finishes!$V133-Finishes!Q133+1))))))</f>
        <v>0</v>
      </c>
      <c r="Q124" s="10">
        <f t="shared" si="15"/>
        <v>5</v>
      </c>
    </row>
    <row r="125" spans="1:17">
      <c r="A125" s="40">
        <v>123</v>
      </c>
      <c r="B125" s="13">
        <f>Finishes!B134</f>
        <v>39279</v>
      </c>
      <c r="C125" s="25">
        <f>IF(Finishes!C134=Finishes!$W$4,"0",IF(Finishes!C134=Finishes!$W$5,"0",IF(Finishes!C134=Finishes!$W$6,"0",IF(Finishes!C134=Finishes!$W$7,"0",IF(Finishes!C134=Finishes!$W$7,"0",IF(Finishes!C134=Finishes!$W$8,"0",+Finishes!$V134-Finishes!C134+1))))))</f>
        <v>8</v>
      </c>
      <c r="D125" s="25">
        <f>IF(Finishes!D134=Finishes!$W$4,"0",IF(Finishes!D134=Finishes!$W$5,"0",IF(Finishes!D134=Finishes!$W$6,"0",IF(Finishes!D134=Finishes!$W$7,"0",IF(Finishes!D134=Finishes!$W$7,"0",IF(Finishes!D134=Finishes!$W$8,"0",+Finishes!$V134-Finishes!D134+1))))))</f>
        <v>7</v>
      </c>
      <c r="E125" s="25">
        <f>IF(Finishes!E134=Finishes!$W$4,"0",IF(Finishes!E134=Finishes!$W$5,"0",IF(Finishes!E134=Finishes!$W$6,"0",IF(Finishes!E134=Finishes!$W$7,"0",IF(Finishes!E134=Finishes!$W$7,"0",IF(Finishes!E134=Finishes!$W$8,"0",+Finishes!$V134-Finishes!E134+1))))))</f>
        <v>3</v>
      </c>
      <c r="F125" s="25">
        <f>IF(Finishes!F134=Finishes!$W$4,"0",IF(Finishes!F134=Finishes!$W$5,"0",IF(Finishes!F134=Finishes!$W$6,"0",IF(Finishes!F134=Finishes!$W$7,"0",IF(Finishes!F134=Finishes!$W$7,"0",IF(Finishes!F134=Finishes!$W$8,"0",+Finishes!$V134-Finishes!F134+1))))))</f>
        <v>4</v>
      </c>
      <c r="G125" s="25">
        <f>IF(Finishes!G134=Finishes!$W$4,"0",IF(Finishes!G134=Finishes!$W$5,"0",IF(Finishes!G134=Finishes!$W$6,"0",IF(Finishes!G134=Finishes!$W$7,"0",IF(Finishes!G134=Finishes!$W$7,"0",IF(Finishes!G134=Finishes!$W$8,"0",+Finishes!$V134-Finishes!G134+1))))))</f>
        <v>5</v>
      </c>
      <c r="H125" s="25">
        <f>IF(Finishes!H134=Finishes!$W$4,"0",IF(Finishes!H134=Finishes!$W$5,"0",IF(Finishes!H134=Finishes!$W$6,"0",IF(Finishes!H134=Finishes!$W$7,"0",IF(Finishes!H134=Finishes!$W$7,"0",IF(Finishes!H134=Finishes!$W$8,"0",+Finishes!$V134-Finishes!H134+1))))))</f>
        <v>2</v>
      </c>
      <c r="I125" s="25">
        <f>IF(Finishes!I134=Finishes!$W$4,"0",IF(Finishes!I134=Finishes!$W$5,"0",IF(Finishes!I134=Finishes!$W$6,"0",IF(Finishes!I134=Finishes!$W$7,"0",IF(Finishes!I134=Finishes!$W$7,"0",IF(Finishes!I134=Finishes!$W$8,"0",+Finishes!$V134-Finishes!I134+1))))))</f>
        <v>1</v>
      </c>
      <c r="J125" s="25" t="str">
        <f>IF(Finishes!J134=Finishes!$W$4,"0",IF(Finishes!J134=Finishes!$W$5,"0",IF(Finishes!J134=Finishes!$W$6,"0",IF(Finishes!J134=Finishes!$W$7,"0",IF(Finishes!J134=Finishes!$W$7,"0",IF(Finishes!J134=Finishes!$W$8,"0",+Finishes!$V134-Finishes!J134+1))))))</f>
        <v>0</v>
      </c>
      <c r="K125" s="25" t="str">
        <f>IF(Finishes!K134=Finishes!$W$4,"0",IF(Finishes!K134=Finishes!$W$5,"0",IF(Finishes!K134=Finishes!$W$6,"0",IF(Finishes!K134=Finishes!$W$7,"0",IF(Finishes!K134=Finishes!$W$7,"0",IF(Finishes!K134=Finishes!$W$8,"0",+Finishes!$V134-Finishes!K134+1))))))</f>
        <v>0</v>
      </c>
      <c r="L125" s="25">
        <f>IF(Finishes!L134=Finishes!$W$4,"0",IF(Finishes!L134=Finishes!$W$5,"0",IF(Finishes!L134=Finishes!$W$6,"0",IF(Finishes!L134=Finishes!$W$7,"0",IF(Finishes!L134=Finishes!$W$7,"0",IF(Finishes!L134=Finishes!$W$8,"0",+Finishes!$V134-Finishes!L134+1))))))</f>
        <v>6</v>
      </c>
      <c r="M125" s="25" t="str">
        <f>IF(Finishes!M134=Finishes!$W$4,"0",IF(Finishes!M134=Finishes!$W$5,"0",IF(Finishes!M134=Finishes!$W$6,"0",IF(Finishes!M134=Finishes!$W$7,"0",IF(Finishes!M134=Finishes!$W$7,"0",IF(Finishes!M134=Finishes!$W$8,"0",+Finishes!$V134-Finishes!M134+1))))))</f>
        <v>0</v>
      </c>
      <c r="N125" s="25" t="str">
        <f>IF(Finishes!N134=Finishes!$W$4,"0",IF(Finishes!N134=Finishes!$W$5,"0",IF(Finishes!N134=Finishes!$W$6,"0",IF(Finishes!N134=Finishes!$W$7,"0",IF(Finishes!N134=Finishes!$W$7,"0",IF(Finishes!N134=Finishes!$W$8,"0",+Finishes!$V134-Finishes!N134+1))))))</f>
        <v>0</v>
      </c>
      <c r="O125" s="33" t="str">
        <f>IF(Finishes!P134=Finishes!$W$4,"0",IF(Finishes!P134=Finishes!$W$5,"0",IF(Finishes!P134=Finishes!$W$6,"0",IF(Finishes!P134=Finishes!$W$7,"0",IF(Finishes!P134=Finishes!$W$7,"0",IF(Finishes!P134=Finishes!$W$8,"0",+Finishes!$V134-Finishes!P134+1))))))</f>
        <v>0</v>
      </c>
      <c r="P125" s="33" t="str">
        <f>IF(Finishes!Q134=Finishes!$W$4,"0",IF(Finishes!Q134=Finishes!$W$5,"0",IF(Finishes!Q134=Finishes!$W$6,"0",IF(Finishes!Q134=Finishes!$W$7,"0",IF(Finishes!Q134=Finishes!$W$7,"0",IF(Finishes!Q134=Finishes!$W$8,"0",+Finishes!$V134-Finishes!Q134+1))))))</f>
        <v>0</v>
      </c>
      <c r="Q125" s="10">
        <f t="shared" si="15"/>
        <v>8</v>
      </c>
    </row>
    <row r="126" spans="1:17">
      <c r="A126" s="40">
        <v>124</v>
      </c>
      <c r="B126" s="13">
        <f>Finishes!B135</f>
        <v>39279</v>
      </c>
      <c r="C126" s="25">
        <f>IF(Finishes!C135=Finishes!$W$4,"0",IF(Finishes!C135=Finishes!$W$5,"0",IF(Finishes!C135=Finishes!$W$6,"0",IF(Finishes!C135=Finishes!$W$7,"0",IF(Finishes!C135=Finishes!$W$7,"0",IF(Finishes!C135=Finishes!$W$8,"0",+Finishes!$V135-Finishes!C135+1))))))</f>
        <v>3</v>
      </c>
      <c r="D126" s="25">
        <f>IF(Finishes!D135=Finishes!$W$4,"0",IF(Finishes!D135=Finishes!$W$5,"0",IF(Finishes!D135=Finishes!$W$6,"0",IF(Finishes!D135=Finishes!$W$7,"0",IF(Finishes!D135=Finishes!$W$7,"0",IF(Finishes!D135=Finishes!$W$8,"0",+Finishes!$V135-Finishes!D135+1))))))</f>
        <v>8</v>
      </c>
      <c r="E126" s="25">
        <f>IF(Finishes!E135=Finishes!$W$4,"0",IF(Finishes!E135=Finishes!$W$5,"0",IF(Finishes!E135=Finishes!$W$6,"0",IF(Finishes!E135=Finishes!$W$7,"0",IF(Finishes!E135=Finishes!$W$7,"0",IF(Finishes!E135=Finishes!$W$8,"0",+Finishes!$V135-Finishes!E135+1))))))</f>
        <v>5</v>
      </c>
      <c r="F126" s="25">
        <f>IF(Finishes!F135=Finishes!$W$4,"0",IF(Finishes!F135=Finishes!$W$5,"0",IF(Finishes!F135=Finishes!$W$6,"0",IF(Finishes!F135=Finishes!$W$7,"0",IF(Finishes!F135=Finishes!$W$7,"0",IF(Finishes!F135=Finishes!$W$8,"0",+Finishes!$V135-Finishes!F135+1))))))</f>
        <v>4</v>
      </c>
      <c r="G126" s="25">
        <f>IF(Finishes!G135=Finishes!$W$4,"0",IF(Finishes!G135=Finishes!$W$5,"0",IF(Finishes!G135=Finishes!$W$6,"0",IF(Finishes!G135=Finishes!$W$7,"0",IF(Finishes!G135=Finishes!$W$7,"0",IF(Finishes!G135=Finishes!$W$8,"0",+Finishes!$V135-Finishes!G135+1))))))</f>
        <v>6</v>
      </c>
      <c r="H126" s="25">
        <f>IF(Finishes!H135=Finishes!$W$4,"0",IF(Finishes!H135=Finishes!$W$5,"0",IF(Finishes!H135=Finishes!$W$6,"0",IF(Finishes!H135=Finishes!$W$7,"0",IF(Finishes!H135=Finishes!$W$7,"0",IF(Finishes!H135=Finishes!$W$8,"0",+Finishes!$V135-Finishes!H135+1))))))</f>
        <v>2</v>
      </c>
      <c r="I126" s="25">
        <f>IF(Finishes!I135=Finishes!$W$4,"0",IF(Finishes!I135=Finishes!$W$5,"0",IF(Finishes!I135=Finishes!$W$6,"0",IF(Finishes!I135=Finishes!$W$7,"0",IF(Finishes!I135=Finishes!$W$7,"0",IF(Finishes!I135=Finishes!$W$8,"0",+Finishes!$V135-Finishes!I135+1))))))</f>
        <v>1</v>
      </c>
      <c r="J126" s="25" t="str">
        <f>IF(Finishes!J135=Finishes!$W$4,"0",IF(Finishes!J135=Finishes!$W$5,"0",IF(Finishes!J135=Finishes!$W$6,"0",IF(Finishes!J135=Finishes!$W$7,"0",IF(Finishes!J135=Finishes!$W$7,"0",IF(Finishes!J135=Finishes!$W$8,"0",+Finishes!$V135-Finishes!J135+1))))))</f>
        <v>0</v>
      </c>
      <c r="K126" s="25" t="str">
        <f>IF(Finishes!K135=Finishes!$W$4,"0",IF(Finishes!K135=Finishes!$W$5,"0",IF(Finishes!K135=Finishes!$W$6,"0",IF(Finishes!K135=Finishes!$W$7,"0",IF(Finishes!K135=Finishes!$W$7,"0",IF(Finishes!K135=Finishes!$W$8,"0",+Finishes!$V135-Finishes!K135+1))))))</f>
        <v>0</v>
      </c>
      <c r="L126" s="25">
        <f>IF(Finishes!L135=Finishes!$W$4,"0",IF(Finishes!L135=Finishes!$W$5,"0",IF(Finishes!L135=Finishes!$W$6,"0",IF(Finishes!L135=Finishes!$W$7,"0",IF(Finishes!L135=Finishes!$W$7,"0",IF(Finishes!L135=Finishes!$W$8,"0",+Finishes!$V135-Finishes!L135+1))))))</f>
        <v>7</v>
      </c>
      <c r="M126" s="25" t="str">
        <f>IF(Finishes!M135=Finishes!$W$4,"0",IF(Finishes!M135=Finishes!$W$5,"0",IF(Finishes!M135=Finishes!$W$6,"0",IF(Finishes!M135=Finishes!$W$7,"0",IF(Finishes!M135=Finishes!$W$7,"0",IF(Finishes!M135=Finishes!$W$8,"0",+Finishes!$V135-Finishes!M135+1))))))</f>
        <v>0</v>
      </c>
      <c r="N126" s="25" t="str">
        <f>IF(Finishes!N135=Finishes!$W$4,"0",IF(Finishes!N135=Finishes!$W$5,"0",IF(Finishes!N135=Finishes!$W$6,"0",IF(Finishes!N135=Finishes!$W$7,"0",IF(Finishes!N135=Finishes!$W$7,"0",IF(Finishes!N135=Finishes!$W$8,"0",+Finishes!$V135-Finishes!N135+1))))))</f>
        <v>0</v>
      </c>
      <c r="O126" s="33" t="str">
        <f>IF(Finishes!P135=Finishes!$W$4,"0",IF(Finishes!P135=Finishes!$W$5,"0",IF(Finishes!P135=Finishes!$W$6,"0",IF(Finishes!P135=Finishes!$W$7,"0",IF(Finishes!P135=Finishes!$W$7,"0",IF(Finishes!P135=Finishes!$W$8,"0",+Finishes!$V135-Finishes!P135+1))))))</f>
        <v>0</v>
      </c>
      <c r="P126" s="33" t="str">
        <f>IF(Finishes!Q135=Finishes!$W$4,"0",IF(Finishes!Q135=Finishes!$W$5,"0",IF(Finishes!Q135=Finishes!$W$6,"0",IF(Finishes!Q135=Finishes!$W$7,"0",IF(Finishes!Q135=Finishes!$W$7,"0",IF(Finishes!Q135=Finishes!$W$8,"0",+Finishes!$V135-Finishes!Q135+1))))))</f>
        <v>0</v>
      </c>
      <c r="Q126" s="10">
        <f t="shared" ref="Q126:Q130" si="16">COUNT(C126:P126)</f>
        <v>8</v>
      </c>
    </row>
    <row r="127" spans="1:17">
      <c r="A127" s="40">
        <v>125</v>
      </c>
      <c r="B127" s="13">
        <f>Finishes!B136</f>
        <v>39279</v>
      </c>
      <c r="C127" s="25">
        <f>IF(Finishes!C136=Finishes!$W$4,"0",IF(Finishes!C136=Finishes!$W$5,"0",IF(Finishes!C136=Finishes!$W$6,"0",IF(Finishes!C136=Finishes!$W$7,"0",IF(Finishes!C136=Finishes!$W$7,"0",IF(Finishes!C136=Finishes!$W$8,"0",+Finishes!$V136-Finishes!C136+1))))))</f>
        <v>8</v>
      </c>
      <c r="D127" s="25">
        <f>IF(Finishes!D136=Finishes!$W$4,"0",IF(Finishes!D136=Finishes!$W$5,"0",IF(Finishes!D136=Finishes!$W$6,"0",IF(Finishes!D136=Finishes!$W$7,"0",IF(Finishes!D136=Finishes!$W$7,"0",IF(Finishes!D136=Finishes!$W$8,"0",+Finishes!$V136-Finishes!D136+1))))))</f>
        <v>7</v>
      </c>
      <c r="E127" s="25">
        <f>IF(Finishes!E136=Finishes!$W$4,"0",IF(Finishes!E136=Finishes!$W$5,"0",IF(Finishes!E136=Finishes!$W$6,"0",IF(Finishes!E136=Finishes!$W$7,"0",IF(Finishes!E136=Finishes!$W$7,"0",IF(Finishes!E136=Finishes!$W$8,"0",+Finishes!$V136-Finishes!E136+1))))))</f>
        <v>6</v>
      </c>
      <c r="F127" s="25">
        <f>IF(Finishes!F136=Finishes!$W$4,"0",IF(Finishes!F136=Finishes!$W$5,"0",IF(Finishes!F136=Finishes!$W$6,"0",IF(Finishes!F136=Finishes!$W$7,"0",IF(Finishes!F136=Finishes!$W$7,"0",IF(Finishes!F136=Finishes!$W$8,"0",+Finishes!$V136-Finishes!F136+1))))))</f>
        <v>3</v>
      </c>
      <c r="G127" s="25">
        <f>IF(Finishes!G136=Finishes!$W$4,"0",IF(Finishes!G136=Finishes!$W$5,"0",IF(Finishes!G136=Finishes!$W$6,"0",IF(Finishes!G136=Finishes!$W$7,"0",IF(Finishes!G136=Finishes!$W$7,"0",IF(Finishes!G136=Finishes!$W$8,"0",+Finishes!$V136-Finishes!G136+1))))))</f>
        <v>4</v>
      </c>
      <c r="H127" s="25">
        <f>IF(Finishes!H136=Finishes!$W$4,"0",IF(Finishes!H136=Finishes!$W$5,"0",IF(Finishes!H136=Finishes!$W$6,"0",IF(Finishes!H136=Finishes!$W$7,"0",IF(Finishes!H136=Finishes!$W$7,"0",IF(Finishes!H136=Finishes!$W$8,"0",+Finishes!$V136-Finishes!H136+1))))))</f>
        <v>2</v>
      </c>
      <c r="I127" s="25">
        <f>IF(Finishes!I136=Finishes!$W$4,"0",IF(Finishes!I136=Finishes!$W$5,"0",IF(Finishes!I136=Finishes!$W$6,"0",IF(Finishes!I136=Finishes!$W$7,"0",IF(Finishes!I136=Finishes!$W$7,"0",IF(Finishes!I136=Finishes!$W$8,"0",+Finishes!$V136-Finishes!I136+1))))))</f>
        <v>1</v>
      </c>
      <c r="J127" s="25" t="str">
        <f>IF(Finishes!J136=Finishes!$W$4,"0",IF(Finishes!J136=Finishes!$W$5,"0",IF(Finishes!J136=Finishes!$W$6,"0",IF(Finishes!J136=Finishes!$W$7,"0",IF(Finishes!J136=Finishes!$W$7,"0",IF(Finishes!J136=Finishes!$W$8,"0",+Finishes!$V136-Finishes!J136+1))))))</f>
        <v>0</v>
      </c>
      <c r="K127" s="25" t="str">
        <f>IF(Finishes!K136=Finishes!$W$4,"0",IF(Finishes!K136=Finishes!$W$5,"0",IF(Finishes!K136=Finishes!$W$6,"0",IF(Finishes!K136=Finishes!$W$7,"0",IF(Finishes!K136=Finishes!$W$7,"0",IF(Finishes!K136=Finishes!$W$8,"0",+Finishes!$V136-Finishes!K136+1))))))</f>
        <v>0</v>
      </c>
      <c r="L127" s="25">
        <f>IF(Finishes!L136=Finishes!$W$4,"0",IF(Finishes!L136=Finishes!$W$5,"0",IF(Finishes!L136=Finishes!$W$6,"0",IF(Finishes!L136=Finishes!$W$7,"0",IF(Finishes!L136=Finishes!$W$7,"0",IF(Finishes!L136=Finishes!$W$8,"0",+Finishes!$V136-Finishes!L136+1))))))</f>
        <v>5</v>
      </c>
      <c r="M127" s="25" t="str">
        <f>IF(Finishes!M136=Finishes!$W$4,"0",IF(Finishes!M136=Finishes!$W$5,"0",IF(Finishes!M136=Finishes!$W$6,"0",IF(Finishes!M136=Finishes!$W$7,"0",IF(Finishes!M136=Finishes!$W$7,"0",IF(Finishes!M136=Finishes!$W$8,"0",+Finishes!$V136-Finishes!M136+1))))))</f>
        <v>0</v>
      </c>
      <c r="N127" s="25" t="str">
        <f>IF(Finishes!N136=Finishes!$W$4,"0",IF(Finishes!N136=Finishes!$W$5,"0",IF(Finishes!N136=Finishes!$W$6,"0",IF(Finishes!N136=Finishes!$W$7,"0",IF(Finishes!N136=Finishes!$W$7,"0",IF(Finishes!N136=Finishes!$W$8,"0",+Finishes!$V136-Finishes!N136+1))))))</f>
        <v>0</v>
      </c>
      <c r="O127" s="33" t="str">
        <f>IF(Finishes!P136=Finishes!$W$4,"0",IF(Finishes!P136=Finishes!$W$5,"0",IF(Finishes!P136=Finishes!$W$6,"0",IF(Finishes!P136=Finishes!$W$7,"0",IF(Finishes!P136=Finishes!$W$7,"0",IF(Finishes!P136=Finishes!$W$8,"0",+Finishes!$V136-Finishes!P136+1))))))</f>
        <v>0</v>
      </c>
      <c r="P127" s="33" t="str">
        <f>IF(Finishes!Q136=Finishes!$W$4,"0",IF(Finishes!Q136=Finishes!$W$5,"0",IF(Finishes!Q136=Finishes!$W$6,"0",IF(Finishes!Q136=Finishes!$W$7,"0",IF(Finishes!Q136=Finishes!$W$7,"0",IF(Finishes!Q136=Finishes!$W$8,"0",+Finishes!$V136-Finishes!Q136+1))))))</f>
        <v>0</v>
      </c>
      <c r="Q127" s="10">
        <f t="shared" si="16"/>
        <v>8</v>
      </c>
    </row>
    <row r="128" spans="1:17">
      <c r="A128" s="40">
        <v>126</v>
      </c>
      <c r="B128" s="13">
        <f>Finishes!B137</f>
        <v>39279</v>
      </c>
      <c r="C128" s="25">
        <f>IF(Finishes!C137=Finishes!$W$4,"0",IF(Finishes!C137=Finishes!$W$5,"0",IF(Finishes!C137=Finishes!$W$6,"0",IF(Finishes!C137=Finishes!$W$7,"0",IF(Finishes!C137=Finishes!$W$7,"0",IF(Finishes!C137=Finishes!$W$8,"0",+Finishes!$V137-Finishes!C137+1))))))</f>
        <v>8</v>
      </c>
      <c r="D128" s="25">
        <f>IF(Finishes!D137=Finishes!$W$4,"0",IF(Finishes!D137=Finishes!$W$5,"0",IF(Finishes!D137=Finishes!$W$6,"0",IF(Finishes!D137=Finishes!$W$7,"0",IF(Finishes!D137=Finishes!$W$7,"0",IF(Finishes!D137=Finishes!$W$8,"0",+Finishes!$V137-Finishes!D137+1))))))</f>
        <v>4</v>
      </c>
      <c r="E128" s="25">
        <f>IF(Finishes!E137=Finishes!$W$4,"0",IF(Finishes!E137=Finishes!$W$5,"0",IF(Finishes!E137=Finishes!$W$6,"0",IF(Finishes!E137=Finishes!$W$7,"0",IF(Finishes!E137=Finishes!$W$7,"0",IF(Finishes!E137=Finishes!$W$8,"0",+Finishes!$V137-Finishes!E137+1))))))</f>
        <v>6</v>
      </c>
      <c r="F128" s="25">
        <f>IF(Finishes!F137=Finishes!$W$4,"0",IF(Finishes!F137=Finishes!$W$5,"0",IF(Finishes!F137=Finishes!$W$6,"0",IF(Finishes!F137=Finishes!$W$7,"0",IF(Finishes!F137=Finishes!$W$7,"0",IF(Finishes!F137=Finishes!$W$8,"0",+Finishes!$V137-Finishes!F137+1))))))</f>
        <v>7</v>
      </c>
      <c r="G128" s="25">
        <f>IF(Finishes!G137=Finishes!$W$4,"0",IF(Finishes!G137=Finishes!$W$5,"0",IF(Finishes!G137=Finishes!$W$6,"0",IF(Finishes!G137=Finishes!$W$7,"0",IF(Finishes!G137=Finishes!$W$7,"0",IF(Finishes!G137=Finishes!$W$8,"0",+Finishes!$V137-Finishes!G137+1))))))</f>
        <v>3</v>
      </c>
      <c r="H128" s="25">
        <f>IF(Finishes!H137=Finishes!$W$4,"0",IF(Finishes!H137=Finishes!$W$5,"0",IF(Finishes!H137=Finishes!$W$6,"0",IF(Finishes!H137=Finishes!$W$7,"0",IF(Finishes!H137=Finishes!$W$7,"0",IF(Finishes!H137=Finishes!$W$8,"0",+Finishes!$V137-Finishes!H137+1))))))</f>
        <v>2</v>
      </c>
      <c r="I128" s="25">
        <f>IF(Finishes!I137=Finishes!$W$4,"0",IF(Finishes!I137=Finishes!$W$5,"0",IF(Finishes!I137=Finishes!$W$6,"0",IF(Finishes!I137=Finishes!$W$7,"0",IF(Finishes!I137=Finishes!$W$7,"0",IF(Finishes!I137=Finishes!$W$8,"0",+Finishes!$V137-Finishes!I137+1))))))</f>
        <v>1</v>
      </c>
      <c r="J128" s="25" t="str">
        <f>IF(Finishes!J137=Finishes!$W$4,"0",IF(Finishes!J137=Finishes!$W$5,"0",IF(Finishes!J137=Finishes!$W$6,"0",IF(Finishes!J137=Finishes!$W$7,"0",IF(Finishes!J137=Finishes!$W$7,"0",IF(Finishes!J137=Finishes!$W$8,"0",+Finishes!$V137-Finishes!J137+1))))))</f>
        <v>0</v>
      </c>
      <c r="K128" s="25" t="str">
        <f>IF(Finishes!K137=Finishes!$W$4,"0",IF(Finishes!K137=Finishes!$W$5,"0",IF(Finishes!K137=Finishes!$W$6,"0",IF(Finishes!K137=Finishes!$W$7,"0",IF(Finishes!K137=Finishes!$W$7,"0",IF(Finishes!K137=Finishes!$W$8,"0",+Finishes!$V137-Finishes!K137+1))))))</f>
        <v>0</v>
      </c>
      <c r="L128" s="25">
        <f>IF(Finishes!L137=Finishes!$W$4,"0",IF(Finishes!L137=Finishes!$W$5,"0",IF(Finishes!L137=Finishes!$W$6,"0",IF(Finishes!L137=Finishes!$W$7,"0",IF(Finishes!L137=Finishes!$W$7,"0",IF(Finishes!L137=Finishes!$W$8,"0",+Finishes!$V137-Finishes!L137+1))))))</f>
        <v>5</v>
      </c>
      <c r="M128" s="25" t="str">
        <f>IF(Finishes!M137=Finishes!$W$4,"0",IF(Finishes!M137=Finishes!$W$5,"0",IF(Finishes!M137=Finishes!$W$6,"0",IF(Finishes!M137=Finishes!$W$7,"0",IF(Finishes!M137=Finishes!$W$7,"0",IF(Finishes!M137=Finishes!$W$8,"0",+Finishes!$V137-Finishes!M137+1))))))</f>
        <v>0</v>
      </c>
      <c r="N128" s="25" t="str">
        <f>IF(Finishes!N137=Finishes!$W$4,"0",IF(Finishes!N137=Finishes!$W$5,"0",IF(Finishes!N137=Finishes!$W$6,"0",IF(Finishes!N137=Finishes!$W$7,"0",IF(Finishes!N137=Finishes!$W$7,"0",IF(Finishes!N137=Finishes!$W$8,"0",+Finishes!$V137-Finishes!N137+1))))))</f>
        <v>0</v>
      </c>
      <c r="O128" s="33" t="str">
        <f>IF(Finishes!P137=Finishes!$W$4,"0",IF(Finishes!P137=Finishes!$W$5,"0",IF(Finishes!P137=Finishes!$W$6,"0",IF(Finishes!P137=Finishes!$W$7,"0",IF(Finishes!P137=Finishes!$W$7,"0",IF(Finishes!P137=Finishes!$W$8,"0",+Finishes!$V137-Finishes!P137+1))))))</f>
        <v>0</v>
      </c>
      <c r="P128" s="33" t="str">
        <f>IF(Finishes!Q137=Finishes!$W$4,"0",IF(Finishes!Q137=Finishes!$W$5,"0",IF(Finishes!Q137=Finishes!$W$6,"0",IF(Finishes!Q137=Finishes!$W$7,"0",IF(Finishes!Q137=Finishes!$W$7,"0",IF(Finishes!Q137=Finishes!$W$8,"0",+Finishes!$V137-Finishes!Q137+1))))))</f>
        <v>0</v>
      </c>
      <c r="Q128" s="10">
        <f t="shared" si="16"/>
        <v>8</v>
      </c>
    </row>
    <row r="129" spans="1:17">
      <c r="A129" s="40">
        <v>127</v>
      </c>
      <c r="B129" s="13">
        <f>Finishes!B138</f>
        <v>39286</v>
      </c>
      <c r="C129" s="25">
        <f>IF(Finishes!C138=Finishes!$W$4,"0",IF(Finishes!C138=Finishes!$W$5,"0",IF(Finishes!C138=Finishes!$W$6,"0",IF(Finishes!C138=Finishes!$W$7,"0",IF(Finishes!C138=Finishes!$W$7,"0",IF(Finishes!C138=Finishes!$W$8,"0",+Finishes!$V138-Finishes!C138+1))))))</f>
        <v>7</v>
      </c>
      <c r="D129" s="25">
        <f>IF(Finishes!D138=Finishes!$W$4,"0",IF(Finishes!D138=Finishes!$W$5,"0",IF(Finishes!D138=Finishes!$W$6,"0",IF(Finishes!D138=Finishes!$W$7,"0",IF(Finishes!D138=Finishes!$W$7,"0",IF(Finishes!D138=Finishes!$W$8,"0",+Finishes!$V138-Finishes!D138+1))))))</f>
        <v>6</v>
      </c>
      <c r="E129" s="25">
        <f>IF(Finishes!E138=Finishes!$W$4,"0",IF(Finishes!E138=Finishes!$W$5,"0",IF(Finishes!E138=Finishes!$W$6,"0",IF(Finishes!E138=Finishes!$W$7,"0",IF(Finishes!E138=Finishes!$W$7,"0",IF(Finishes!E138=Finishes!$W$8,"0",+Finishes!$V138-Finishes!E138+1))))))</f>
        <v>4</v>
      </c>
      <c r="F129" s="25">
        <f>IF(Finishes!F138=Finishes!$W$4,"0",IF(Finishes!F138=Finishes!$W$5,"0",IF(Finishes!F138=Finishes!$W$6,"0",IF(Finishes!F138=Finishes!$W$7,"0",IF(Finishes!F138=Finishes!$W$7,"0",IF(Finishes!F138=Finishes!$W$8,"0",+Finishes!$V138-Finishes!F138+1))))))</f>
        <v>3</v>
      </c>
      <c r="G129" s="25">
        <f>IF(Finishes!G138=Finishes!$W$4,"0",IF(Finishes!G138=Finishes!$W$5,"0",IF(Finishes!G138=Finishes!$W$6,"0",IF(Finishes!G138=Finishes!$W$7,"0",IF(Finishes!G138=Finishes!$W$7,"0",IF(Finishes!G138=Finishes!$W$8,"0",+Finishes!$V138-Finishes!G138+1))))))</f>
        <v>2</v>
      </c>
      <c r="H129" s="25" t="str">
        <f>IF(Finishes!H138=Finishes!$W$4,"0",IF(Finishes!H138=Finishes!$W$5,"0",IF(Finishes!H138=Finishes!$W$6,"0",IF(Finishes!H138=Finishes!$W$7,"0",IF(Finishes!H138=Finishes!$W$7,"0",IF(Finishes!H138=Finishes!$W$8,"0",+Finishes!$V138-Finishes!H138+1))))))</f>
        <v>0</v>
      </c>
      <c r="I129" s="25">
        <f>IF(Finishes!I138=Finishes!$W$4,"0",IF(Finishes!I138=Finishes!$W$5,"0",IF(Finishes!I138=Finishes!$W$6,"0",IF(Finishes!I138=Finishes!$W$7,"0",IF(Finishes!I138=Finishes!$W$7,"0",IF(Finishes!I138=Finishes!$W$8,"0",+Finishes!$V138-Finishes!I138+1))))))</f>
        <v>1</v>
      </c>
      <c r="J129" s="25">
        <f>IF(Finishes!J138=Finishes!$W$4,"0",IF(Finishes!J138=Finishes!$W$5,"0",IF(Finishes!J138=Finishes!$W$6,"0",IF(Finishes!J138=Finishes!$W$7,"0",IF(Finishes!J138=Finishes!$W$7,"0",IF(Finishes!J138=Finishes!$W$8,"0",+Finishes!$V138-Finishes!J138+1))))))</f>
        <v>5</v>
      </c>
      <c r="K129" s="25" t="str">
        <f>IF(Finishes!K138=Finishes!$W$4,"0",IF(Finishes!K138=Finishes!$W$5,"0",IF(Finishes!K138=Finishes!$W$6,"0",IF(Finishes!K138=Finishes!$W$7,"0",IF(Finishes!K138=Finishes!$W$7,"0",IF(Finishes!K138=Finishes!$W$8,"0",+Finishes!$V138-Finishes!K138+1))))))</f>
        <v>0</v>
      </c>
      <c r="L129" s="25" t="str">
        <f>IF(Finishes!L138=Finishes!$W$4,"0",IF(Finishes!L138=Finishes!$W$5,"0",IF(Finishes!L138=Finishes!$W$6,"0",IF(Finishes!L138=Finishes!$W$7,"0",IF(Finishes!L138=Finishes!$W$7,"0",IF(Finishes!L138=Finishes!$W$8,"0",+Finishes!$V138-Finishes!L138+1))))))</f>
        <v>0</v>
      </c>
      <c r="M129" s="25" t="str">
        <f>IF(Finishes!M138=Finishes!$W$4,"0",IF(Finishes!M138=Finishes!$W$5,"0",IF(Finishes!M138=Finishes!$W$6,"0",IF(Finishes!M138=Finishes!$W$7,"0",IF(Finishes!M138=Finishes!$W$7,"0",IF(Finishes!M138=Finishes!$W$8,"0",+Finishes!$V138-Finishes!M138+1))))))</f>
        <v>0</v>
      </c>
      <c r="N129" s="25" t="str">
        <f>IF(Finishes!N138=Finishes!$W$4,"0",IF(Finishes!N138=Finishes!$W$5,"0",IF(Finishes!N138=Finishes!$W$6,"0",IF(Finishes!N138=Finishes!$W$7,"0",IF(Finishes!N138=Finishes!$W$7,"0",IF(Finishes!N138=Finishes!$W$8,"0",+Finishes!$V138-Finishes!N138+1))))))</f>
        <v>0</v>
      </c>
      <c r="O129" s="33" t="str">
        <f>IF(Finishes!P138=Finishes!$W$4,"0",IF(Finishes!P138=Finishes!$W$5,"0",IF(Finishes!P138=Finishes!$W$6,"0",IF(Finishes!P138=Finishes!$W$7,"0",IF(Finishes!P138=Finishes!$W$7,"0",IF(Finishes!P138=Finishes!$W$8,"0",+Finishes!$V138-Finishes!P138+1))))))</f>
        <v>0</v>
      </c>
      <c r="P129" s="33" t="str">
        <f>IF(Finishes!Q138=Finishes!$W$4,"0",IF(Finishes!Q138=Finishes!$W$5,"0",IF(Finishes!Q138=Finishes!$W$6,"0",IF(Finishes!Q138=Finishes!$W$7,"0",IF(Finishes!Q138=Finishes!$W$7,"0",IF(Finishes!Q138=Finishes!$W$8,"0",+Finishes!$V138-Finishes!Q138+1))))))</f>
        <v>0</v>
      </c>
      <c r="Q129" s="10">
        <f t="shared" si="16"/>
        <v>7</v>
      </c>
    </row>
    <row r="130" spans="1:17">
      <c r="A130" s="40">
        <v>128</v>
      </c>
      <c r="B130" s="13">
        <f>Finishes!B139</f>
        <v>39286</v>
      </c>
      <c r="C130" s="25">
        <f>IF(Finishes!C139=Finishes!$W$4,"0",IF(Finishes!C139=Finishes!$W$5,"0",IF(Finishes!C139=Finishes!$W$6,"0",IF(Finishes!C139=Finishes!$W$7,"0",IF(Finishes!C139=Finishes!$W$7,"0",IF(Finishes!C139=Finishes!$W$8,"0",+Finishes!$V139-Finishes!C139+1))))))</f>
        <v>7</v>
      </c>
      <c r="D130" s="25">
        <f>IF(Finishes!D139=Finishes!$W$4,"0",IF(Finishes!D139=Finishes!$W$5,"0",IF(Finishes!D139=Finishes!$W$6,"0",IF(Finishes!D139=Finishes!$W$7,"0",IF(Finishes!D139=Finishes!$W$7,"0",IF(Finishes!D139=Finishes!$W$8,"0",+Finishes!$V139-Finishes!D139+1))))))</f>
        <v>6</v>
      </c>
      <c r="E130" s="25">
        <f>IF(Finishes!E139=Finishes!$W$4,"0",IF(Finishes!E139=Finishes!$W$5,"0",IF(Finishes!E139=Finishes!$W$6,"0",IF(Finishes!E139=Finishes!$W$7,"0",IF(Finishes!E139=Finishes!$W$7,"0",IF(Finishes!E139=Finishes!$W$8,"0",+Finishes!$V139-Finishes!E139+1))))))</f>
        <v>2</v>
      </c>
      <c r="F130" s="25">
        <f>IF(Finishes!F139=Finishes!$W$4,"0",IF(Finishes!F139=Finishes!$W$5,"0",IF(Finishes!F139=Finishes!$W$6,"0",IF(Finishes!F139=Finishes!$W$7,"0",IF(Finishes!F139=Finishes!$W$7,"0",IF(Finishes!F139=Finishes!$W$8,"0",+Finishes!$V139-Finishes!F139+1))))))</f>
        <v>3</v>
      </c>
      <c r="G130" s="25">
        <f>IF(Finishes!G139=Finishes!$W$4,"0",IF(Finishes!G139=Finishes!$W$5,"0",IF(Finishes!G139=Finishes!$W$6,"0",IF(Finishes!G139=Finishes!$W$7,"0",IF(Finishes!G139=Finishes!$W$7,"0",IF(Finishes!G139=Finishes!$W$8,"0",+Finishes!$V139-Finishes!G139+1))))))</f>
        <v>4</v>
      </c>
      <c r="H130" s="25" t="str">
        <f>IF(Finishes!H139=Finishes!$W$4,"0",IF(Finishes!H139=Finishes!$W$5,"0",IF(Finishes!H139=Finishes!$W$6,"0",IF(Finishes!H139=Finishes!$W$7,"0",IF(Finishes!H139=Finishes!$W$7,"0",IF(Finishes!H139=Finishes!$W$8,"0",+Finishes!$V139-Finishes!H139+1))))))</f>
        <v>0</v>
      </c>
      <c r="I130" s="25">
        <f>IF(Finishes!I139=Finishes!$W$4,"0",IF(Finishes!I139=Finishes!$W$5,"0",IF(Finishes!I139=Finishes!$W$6,"0",IF(Finishes!I139=Finishes!$W$7,"0",IF(Finishes!I139=Finishes!$W$7,"0",IF(Finishes!I139=Finishes!$W$8,"0",+Finishes!$V139-Finishes!I139+1))))))</f>
        <v>1</v>
      </c>
      <c r="J130" s="25">
        <f>IF(Finishes!J139=Finishes!$W$4,"0",IF(Finishes!J139=Finishes!$W$5,"0",IF(Finishes!J139=Finishes!$W$6,"0",IF(Finishes!J139=Finishes!$W$7,"0",IF(Finishes!J139=Finishes!$W$7,"0",IF(Finishes!J139=Finishes!$W$8,"0",+Finishes!$V139-Finishes!J139+1))))))</f>
        <v>5</v>
      </c>
      <c r="K130" s="25" t="str">
        <f>IF(Finishes!K139=Finishes!$W$4,"0",IF(Finishes!K139=Finishes!$W$5,"0",IF(Finishes!K139=Finishes!$W$6,"0",IF(Finishes!K139=Finishes!$W$7,"0",IF(Finishes!K139=Finishes!$W$7,"0",IF(Finishes!K139=Finishes!$W$8,"0",+Finishes!$V139-Finishes!K139+1))))))</f>
        <v>0</v>
      </c>
      <c r="L130" s="25" t="str">
        <f>IF(Finishes!L139=Finishes!$W$4,"0",IF(Finishes!L139=Finishes!$W$5,"0",IF(Finishes!L139=Finishes!$W$6,"0",IF(Finishes!L139=Finishes!$W$7,"0",IF(Finishes!L139=Finishes!$W$7,"0",IF(Finishes!L139=Finishes!$W$8,"0",+Finishes!$V139-Finishes!L139+1))))))</f>
        <v>0</v>
      </c>
      <c r="M130" s="25" t="str">
        <f>IF(Finishes!M139=Finishes!$W$4,"0",IF(Finishes!M139=Finishes!$W$5,"0",IF(Finishes!M139=Finishes!$W$6,"0",IF(Finishes!M139=Finishes!$W$7,"0",IF(Finishes!M139=Finishes!$W$7,"0",IF(Finishes!M139=Finishes!$W$8,"0",+Finishes!$V139-Finishes!M139+1))))))</f>
        <v>0</v>
      </c>
      <c r="N130" s="25" t="str">
        <f>IF(Finishes!N139=Finishes!$W$4,"0",IF(Finishes!N139=Finishes!$W$5,"0",IF(Finishes!N139=Finishes!$W$6,"0",IF(Finishes!N139=Finishes!$W$7,"0",IF(Finishes!N139=Finishes!$W$7,"0",IF(Finishes!N139=Finishes!$W$8,"0",+Finishes!$V139-Finishes!N139+1))))))</f>
        <v>0</v>
      </c>
      <c r="O130" s="33" t="str">
        <f>IF(Finishes!P139=Finishes!$W$4,"0",IF(Finishes!P139=Finishes!$W$5,"0",IF(Finishes!P139=Finishes!$W$6,"0",IF(Finishes!P139=Finishes!$W$7,"0",IF(Finishes!P139=Finishes!$W$7,"0",IF(Finishes!P139=Finishes!$W$8,"0",+Finishes!$V139-Finishes!P139+1))))))</f>
        <v>0</v>
      </c>
      <c r="P130" s="33" t="str">
        <f>IF(Finishes!Q139=Finishes!$W$4,"0",IF(Finishes!Q139=Finishes!$W$5,"0",IF(Finishes!Q139=Finishes!$W$6,"0",IF(Finishes!Q139=Finishes!$W$7,"0",IF(Finishes!Q139=Finishes!$W$7,"0",IF(Finishes!Q139=Finishes!$W$8,"0",+Finishes!$V139-Finishes!Q139+1))))))</f>
        <v>0</v>
      </c>
      <c r="Q130" s="10">
        <f t="shared" si="16"/>
        <v>7</v>
      </c>
    </row>
    <row r="131" spans="1:17">
      <c r="A131" s="40">
        <v>129</v>
      </c>
      <c r="B131" s="13">
        <f>Finishes!B140</f>
        <v>39286</v>
      </c>
      <c r="C131" s="25">
        <f>IF(Finishes!C140=Finishes!$W$4,"0",IF(Finishes!C140=Finishes!$W$5,"0",IF(Finishes!C140=Finishes!$W$6,"0",IF(Finishes!C140=Finishes!$W$7,"0",IF(Finishes!C140=Finishes!$W$7,"0",IF(Finishes!C140=Finishes!$W$8,"0",+Finishes!$V140-Finishes!C140+1))))))</f>
        <v>7</v>
      </c>
      <c r="D131" s="25">
        <f>IF(Finishes!D140=Finishes!$W$4,"0",IF(Finishes!D140=Finishes!$W$5,"0",IF(Finishes!D140=Finishes!$W$6,"0",IF(Finishes!D140=Finishes!$W$7,"0",IF(Finishes!D140=Finishes!$W$7,"0",IF(Finishes!D140=Finishes!$W$8,"0",+Finishes!$V140-Finishes!D140+1))))))</f>
        <v>4</v>
      </c>
      <c r="E131" s="25">
        <f>IF(Finishes!E140=Finishes!$W$4,"0",IF(Finishes!E140=Finishes!$W$5,"0",IF(Finishes!E140=Finishes!$W$6,"0",IF(Finishes!E140=Finishes!$W$7,"0",IF(Finishes!E140=Finishes!$W$7,"0",IF(Finishes!E140=Finishes!$W$8,"0",+Finishes!$V140-Finishes!E140+1))))))</f>
        <v>3</v>
      </c>
      <c r="F131" s="25">
        <f>IF(Finishes!F140=Finishes!$W$4,"0",IF(Finishes!F140=Finishes!$W$5,"0",IF(Finishes!F140=Finishes!$W$6,"0",IF(Finishes!F140=Finishes!$W$7,"0",IF(Finishes!F140=Finishes!$W$7,"0",IF(Finishes!F140=Finishes!$W$8,"0",+Finishes!$V140-Finishes!F140+1))))))</f>
        <v>2</v>
      </c>
      <c r="G131" s="25">
        <f>IF(Finishes!G140=Finishes!$W$4,"0",IF(Finishes!G140=Finishes!$W$5,"0",IF(Finishes!G140=Finishes!$W$6,"0",IF(Finishes!G140=Finishes!$W$7,"0",IF(Finishes!G140=Finishes!$W$7,"0",IF(Finishes!G140=Finishes!$W$8,"0",+Finishes!$V140-Finishes!G140+1))))))</f>
        <v>6</v>
      </c>
      <c r="H131" s="25" t="str">
        <f>IF(Finishes!H140=Finishes!$W$4,"0",IF(Finishes!H140=Finishes!$W$5,"0",IF(Finishes!H140=Finishes!$W$6,"0",IF(Finishes!H140=Finishes!$W$7,"0",IF(Finishes!H140=Finishes!$W$7,"0",IF(Finishes!H140=Finishes!$W$8,"0",+Finishes!$V140-Finishes!H140+1))))))</f>
        <v>0</v>
      </c>
      <c r="I131" s="25">
        <f>IF(Finishes!I140=Finishes!$W$4,"0",IF(Finishes!I140=Finishes!$W$5,"0",IF(Finishes!I140=Finishes!$W$6,"0",IF(Finishes!I140=Finishes!$W$7,"0",IF(Finishes!I140=Finishes!$W$7,"0",IF(Finishes!I140=Finishes!$W$8,"0",+Finishes!$V140-Finishes!I140+1))))))</f>
        <v>1</v>
      </c>
      <c r="J131" s="25">
        <f>IF(Finishes!J140=Finishes!$W$4,"0",IF(Finishes!J140=Finishes!$W$5,"0",IF(Finishes!J140=Finishes!$W$6,"0",IF(Finishes!J140=Finishes!$W$7,"0",IF(Finishes!J140=Finishes!$W$7,"0",IF(Finishes!J140=Finishes!$W$8,"0",+Finishes!$V140-Finishes!J140+1))))))</f>
        <v>5</v>
      </c>
      <c r="K131" s="25" t="str">
        <f>IF(Finishes!K140=Finishes!$W$4,"0",IF(Finishes!K140=Finishes!$W$5,"0",IF(Finishes!K140=Finishes!$W$6,"0",IF(Finishes!K140=Finishes!$W$7,"0",IF(Finishes!K140=Finishes!$W$7,"0",IF(Finishes!K140=Finishes!$W$8,"0",+Finishes!$V140-Finishes!K140+1))))))</f>
        <v>0</v>
      </c>
      <c r="L131" s="25" t="str">
        <f>IF(Finishes!L140=Finishes!$W$4,"0",IF(Finishes!L140=Finishes!$W$5,"0",IF(Finishes!L140=Finishes!$W$6,"0",IF(Finishes!L140=Finishes!$W$7,"0",IF(Finishes!L140=Finishes!$W$7,"0",IF(Finishes!L140=Finishes!$W$8,"0",+Finishes!$V140-Finishes!L140+1))))))</f>
        <v>0</v>
      </c>
      <c r="M131" s="25" t="str">
        <f>IF(Finishes!M140=Finishes!$W$4,"0",IF(Finishes!M140=Finishes!$W$5,"0",IF(Finishes!M140=Finishes!$W$6,"0",IF(Finishes!M140=Finishes!$W$7,"0",IF(Finishes!M140=Finishes!$W$7,"0",IF(Finishes!M140=Finishes!$W$8,"0",+Finishes!$V140-Finishes!M140+1))))))</f>
        <v>0</v>
      </c>
      <c r="N131" s="25" t="str">
        <f>IF(Finishes!N140=Finishes!$W$4,"0",IF(Finishes!N140=Finishes!$W$5,"0",IF(Finishes!N140=Finishes!$W$6,"0",IF(Finishes!N140=Finishes!$W$7,"0",IF(Finishes!N140=Finishes!$W$7,"0",IF(Finishes!N140=Finishes!$W$8,"0",+Finishes!$V140-Finishes!N140+1))))))</f>
        <v>0</v>
      </c>
      <c r="O131" s="33" t="str">
        <f>IF(Finishes!P140=Finishes!$W$4,"0",IF(Finishes!P140=Finishes!$W$5,"0",IF(Finishes!P140=Finishes!$W$6,"0",IF(Finishes!P140=Finishes!$W$7,"0",IF(Finishes!P140=Finishes!$W$7,"0",IF(Finishes!P140=Finishes!$W$8,"0",+Finishes!$V140-Finishes!P140+1))))))</f>
        <v>0</v>
      </c>
      <c r="P131" s="33" t="str">
        <f>IF(Finishes!Q140=Finishes!$W$4,"0",IF(Finishes!Q140=Finishes!$W$5,"0",IF(Finishes!Q140=Finishes!$W$6,"0",IF(Finishes!Q140=Finishes!$W$7,"0",IF(Finishes!Q140=Finishes!$W$7,"0",IF(Finishes!Q140=Finishes!$W$8,"0",+Finishes!$V140-Finishes!Q140+1))))))</f>
        <v>0</v>
      </c>
      <c r="Q131" s="10">
        <f t="shared" ref="Q131:Q140" si="17">COUNT(C131:P131)</f>
        <v>7</v>
      </c>
    </row>
    <row r="132" spans="1:17">
      <c r="A132" s="40">
        <v>130</v>
      </c>
      <c r="B132" s="13">
        <f>Finishes!B141</f>
        <v>39286</v>
      </c>
      <c r="C132" s="25">
        <f>IF(Finishes!C141=Finishes!$W$4,"0",IF(Finishes!C141=Finishes!$W$5,"0",IF(Finishes!C141=Finishes!$W$6,"0",IF(Finishes!C141=Finishes!$W$7,"0",IF(Finishes!C141=Finishes!$W$7,"0",IF(Finishes!C141=Finishes!$W$8,"0",+Finishes!$V141-Finishes!C141+1))))))</f>
        <v>2</v>
      </c>
      <c r="D132" s="25">
        <f>IF(Finishes!D141=Finishes!$W$4,"0",IF(Finishes!D141=Finishes!$W$5,"0",IF(Finishes!D141=Finishes!$W$6,"0",IF(Finishes!D141=Finishes!$W$7,"0",IF(Finishes!D141=Finishes!$W$7,"0",IF(Finishes!D141=Finishes!$W$8,"0",+Finishes!$V141-Finishes!D141+1))))))</f>
        <v>7</v>
      </c>
      <c r="E132" s="25">
        <f>IF(Finishes!E141=Finishes!$W$4,"0",IF(Finishes!E141=Finishes!$W$5,"0",IF(Finishes!E141=Finishes!$W$6,"0",IF(Finishes!E141=Finishes!$W$7,"0",IF(Finishes!E141=Finishes!$W$7,"0",IF(Finishes!E141=Finishes!$W$8,"0",+Finishes!$V141-Finishes!E141+1))))))</f>
        <v>5</v>
      </c>
      <c r="F132" s="25">
        <f>IF(Finishes!F141=Finishes!$W$4,"0",IF(Finishes!F141=Finishes!$W$5,"0",IF(Finishes!F141=Finishes!$W$6,"0",IF(Finishes!F141=Finishes!$W$7,"0",IF(Finishes!F141=Finishes!$W$7,"0",IF(Finishes!F141=Finishes!$W$8,"0",+Finishes!$V141-Finishes!F141+1))))))</f>
        <v>6</v>
      </c>
      <c r="G132" s="25">
        <f>IF(Finishes!G141=Finishes!$W$4,"0",IF(Finishes!G141=Finishes!$W$5,"0",IF(Finishes!G141=Finishes!$W$6,"0",IF(Finishes!G141=Finishes!$W$7,"0",IF(Finishes!G141=Finishes!$W$7,"0",IF(Finishes!G141=Finishes!$W$8,"0",+Finishes!$V141-Finishes!G141+1))))))</f>
        <v>3</v>
      </c>
      <c r="H132" s="25" t="str">
        <f>IF(Finishes!H141=Finishes!$W$4,"0",IF(Finishes!H141=Finishes!$W$5,"0",IF(Finishes!H141=Finishes!$W$6,"0",IF(Finishes!H141=Finishes!$W$7,"0",IF(Finishes!H141=Finishes!$W$7,"0",IF(Finishes!H141=Finishes!$W$8,"0",+Finishes!$V141-Finishes!H141+1))))))</f>
        <v>0</v>
      </c>
      <c r="I132" s="25">
        <f>IF(Finishes!I141=Finishes!$W$4,"0",IF(Finishes!I141=Finishes!$W$5,"0",IF(Finishes!I141=Finishes!$W$6,"0",IF(Finishes!I141=Finishes!$W$7,"0",IF(Finishes!I141=Finishes!$W$7,"0",IF(Finishes!I141=Finishes!$W$8,"0",+Finishes!$V141-Finishes!I141+1))))))</f>
        <v>1</v>
      </c>
      <c r="J132" s="25">
        <f>IF(Finishes!J141=Finishes!$W$4,"0",IF(Finishes!J141=Finishes!$W$5,"0",IF(Finishes!J141=Finishes!$W$6,"0",IF(Finishes!J141=Finishes!$W$7,"0",IF(Finishes!J141=Finishes!$W$7,"0",IF(Finishes!J141=Finishes!$W$8,"0",+Finishes!$V141-Finishes!J141+1))))))</f>
        <v>4</v>
      </c>
      <c r="K132" s="25" t="str">
        <f>IF(Finishes!K141=Finishes!$W$4,"0",IF(Finishes!K141=Finishes!$W$5,"0",IF(Finishes!K141=Finishes!$W$6,"0",IF(Finishes!K141=Finishes!$W$7,"0",IF(Finishes!K141=Finishes!$W$7,"0",IF(Finishes!K141=Finishes!$W$8,"0",+Finishes!$V141-Finishes!K141+1))))))</f>
        <v>0</v>
      </c>
      <c r="L132" s="25" t="str">
        <f>IF(Finishes!L141=Finishes!$W$4,"0",IF(Finishes!L141=Finishes!$W$5,"0",IF(Finishes!L141=Finishes!$W$6,"0",IF(Finishes!L141=Finishes!$W$7,"0",IF(Finishes!L141=Finishes!$W$7,"0",IF(Finishes!L141=Finishes!$W$8,"0",+Finishes!$V141-Finishes!L141+1))))))</f>
        <v>0</v>
      </c>
      <c r="M132" s="25" t="str">
        <f>IF(Finishes!M141=Finishes!$W$4,"0",IF(Finishes!M141=Finishes!$W$5,"0",IF(Finishes!M141=Finishes!$W$6,"0",IF(Finishes!M141=Finishes!$W$7,"0",IF(Finishes!M141=Finishes!$W$7,"0",IF(Finishes!M141=Finishes!$W$8,"0",+Finishes!$V141-Finishes!M141+1))))))</f>
        <v>0</v>
      </c>
      <c r="N132" s="25" t="str">
        <f>IF(Finishes!N141=Finishes!$W$4,"0",IF(Finishes!N141=Finishes!$W$5,"0",IF(Finishes!N141=Finishes!$W$6,"0",IF(Finishes!N141=Finishes!$W$7,"0",IF(Finishes!N141=Finishes!$W$7,"0",IF(Finishes!N141=Finishes!$W$8,"0",+Finishes!$V141-Finishes!N141+1))))))</f>
        <v>0</v>
      </c>
      <c r="O132" s="33" t="str">
        <f>IF(Finishes!P141=Finishes!$W$4,"0",IF(Finishes!P141=Finishes!$W$5,"0",IF(Finishes!P141=Finishes!$W$6,"0",IF(Finishes!P141=Finishes!$W$7,"0",IF(Finishes!P141=Finishes!$W$7,"0",IF(Finishes!P141=Finishes!$W$8,"0",+Finishes!$V141-Finishes!P141+1))))))</f>
        <v>0</v>
      </c>
      <c r="P132" s="33" t="str">
        <f>IF(Finishes!Q141=Finishes!$W$4,"0",IF(Finishes!Q141=Finishes!$W$5,"0",IF(Finishes!Q141=Finishes!$W$6,"0",IF(Finishes!Q141=Finishes!$W$7,"0",IF(Finishes!Q141=Finishes!$W$7,"0",IF(Finishes!Q141=Finishes!$W$8,"0",+Finishes!$V141-Finishes!Q141+1))))))</f>
        <v>0</v>
      </c>
      <c r="Q132" s="10">
        <f t="shared" si="17"/>
        <v>7</v>
      </c>
    </row>
    <row r="133" spans="1:17">
      <c r="A133" s="40">
        <v>131</v>
      </c>
      <c r="B133" s="13">
        <f>Finishes!B142</f>
        <v>39286</v>
      </c>
      <c r="C133" s="25" t="str">
        <f>IF(Finishes!C142=Finishes!$W$4,"0",IF(Finishes!C142=Finishes!$W$5,"0",IF(Finishes!C142=Finishes!$W$6,"0",IF(Finishes!C142=Finishes!$W$7,"0",IF(Finishes!C142=Finishes!$W$7,"0",IF(Finishes!C142=Finishes!$W$8,"0",+Finishes!$V142-Finishes!C142+1))))))</f>
        <v>0</v>
      </c>
      <c r="D133" s="25">
        <f>IF(Finishes!D142=Finishes!$W$4,"0",IF(Finishes!D142=Finishes!$W$5,"0",IF(Finishes!D142=Finishes!$W$6,"0",IF(Finishes!D142=Finishes!$W$7,"0",IF(Finishes!D142=Finishes!$W$7,"0",IF(Finishes!D142=Finishes!$W$8,"0",+Finishes!$V142-Finishes!D142+1))))))</f>
        <v>7</v>
      </c>
      <c r="E133" s="25" t="str">
        <f>IF(Finishes!E142=Finishes!$W$4,"0",IF(Finishes!E142=Finishes!$W$5,"0",IF(Finishes!E142=Finishes!$W$6,"0",IF(Finishes!E142=Finishes!$W$7,"0",IF(Finishes!E142=Finishes!$W$7,"0",IF(Finishes!E142=Finishes!$W$8,"0",+Finishes!$V142-Finishes!E142+1))))))</f>
        <v>0</v>
      </c>
      <c r="F133" s="25">
        <f>IF(Finishes!F142=Finishes!$W$4,"0",IF(Finishes!F142=Finishes!$W$5,"0",IF(Finishes!F142=Finishes!$W$6,"0",IF(Finishes!F142=Finishes!$W$7,"0",IF(Finishes!F142=Finishes!$W$7,"0",IF(Finishes!F142=Finishes!$W$8,"0",+Finishes!$V142-Finishes!F142+1))))))</f>
        <v>6</v>
      </c>
      <c r="G133" s="25" t="str">
        <f>IF(Finishes!G142=Finishes!$W$4,"0",IF(Finishes!G142=Finishes!$W$5,"0",IF(Finishes!G142=Finishes!$W$6,"0",IF(Finishes!G142=Finishes!$W$7,"0",IF(Finishes!G142=Finishes!$W$7,"0",IF(Finishes!G142=Finishes!$W$8,"0",+Finishes!$V142-Finishes!G142+1))))))</f>
        <v>0</v>
      </c>
      <c r="H133" s="25" t="str">
        <f>IF(Finishes!H142=Finishes!$W$4,"0",IF(Finishes!H142=Finishes!$W$5,"0",IF(Finishes!H142=Finishes!$W$6,"0",IF(Finishes!H142=Finishes!$W$7,"0",IF(Finishes!H142=Finishes!$W$7,"0",IF(Finishes!H142=Finishes!$W$8,"0",+Finishes!$V142-Finishes!H142+1))))))</f>
        <v>0</v>
      </c>
      <c r="I133" s="25" t="str">
        <f>IF(Finishes!I142=Finishes!$W$4,"0",IF(Finishes!I142=Finishes!$W$5,"0",IF(Finishes!I142=Finishes!$W$6,"0",IF(Finishes!I142=Finishes!$W$7,"0",IF(Finishes!I142=Finishes!$W$7,"0",IF(Finishes!I142=Finishes!$W$8,"0",+Finishes!$V142-Finishes!I142+1))))))</f>
        <v>0</v>
      </c>
      <c r="J133" s="25">
        <f>IF(Finishes!J142=Finishes!$W$4,"0",IF(Finishes!J142=Finishes!$W$5,"0",IF(Finishes!J142=Finishes!$W$6,"0",IF(Finishes!J142=Finishes!$W$7,"0",IF(Finishes!J142=Finishes!$W$7,"0",IF(Finishes!J142=Finishes!$W$8,"0",+Finishes!$V142-Finishes!J142+1))))))</f>
        <v>5</v>
      </c>
      <c r="K133" s="25" t="str">
        <f>IF(Finishes!K142=Finishes!$W$4,"0",IF(Finishes!K142=Finishes!$W$5,"0",IF(Finishes!K142=Finishes!$W$6,"0",IF(Finishes!K142=Finishes!$W$7,"0",IF(Finishes!K142=Finishes!$W$7,"0",IF(Finishes!K142=Finishes!$W$8,"0",+Finishes!$V142-Finishes!K142+1))))))</f>
        <v>0</v>
      </c>
      <c r="L133" s="25" t="str">
        <f>IF(Finishes!L142=Finishes!$W$4,"0",IF(Finishes!L142=Finishes!$W$5,"0",IF(Finishes!L142=Finishes!$W$6,"0",IF(Finishes!L142=Finishes!$W$7,"0",IF(Finishes!L142=Finishes!$W$7,"0",IF(Finishes!L142=Finishes!$W$8,"0",+Finishes!$V142-Finishes!L142+1))))))</f>
        <v>0</v>
      </c>
      <c r="M133" s="25" t="str">
        <f>IF(Finishes!M142=Finishes!$W$4,"0",IF(Finishes!M142=Finishes!$W$5,"0",IF(Finishes!M142=Finishes!$W$6,"0",IF(Finishes!M142=Finishes!$W$7,"0",IF(Finishes!M142=Finishes!$W$7,"0",IF(Finishes!M142=Finishes!$W$8,"0",+Finishes!$V142-Finishes!M142+1))))))</f>
        <v>0</v>
      </c>
      <c r="N133" s="25" t="str">
        <f>IF(Finishes!N142=Finishes!$W$4,"0",IF(Finishes!N142=Finishes!$W$5,"0",IF(Finishes!N142=Finishes!$W$6,"0",IF(Finishes!N142=Finishes!$W$7,"0",IF(Finishes!N142=Finishes!$W$7,"0",IF(Finishes!N142=Finishes!$W$8,"0",+Finishes!$V142-Finishes!N142+1))))))</f>
        <v>0</v>
      </c>
      <c r="O133" s="33" t="str">
        <f>IF(Finishes!P142=Finishes!$W$4,"0",IF(Finishes!P142=Finishes!$W$5,"0",IF(Finishes!P142=Finishes!$W$6,"0",IF(Finishes!P142=Finishes!$W$7,"0",IF(Finishes!P142=Finishes!$W$7,"0",IF(Finishes!P142=Finishes!$W$8,"0",+Finishes!$V142-Finishes!P142+1))))))</f>
        <v>0</v>
      </c>
      <c r="P133" s="33" t="str">
        <f>IF(Finishes!Q142=Finishes!$W$4,"0",IF(Finishes!Q142=Finishes!$W$5,"0",IF(Finishes!Q142=Finishes!$W$6,"0",IF(Finishes!Q142=Finishes!$W$7,"0",IF(Finishes!Q142=Finishes!$W$7,"0",IF(Finishes!Q142=Finishes!$W$8,"0",+Finishes!$V142-Finishes!Q142+1))))))</f>
        <v>0</v>
      </c>
      <c r="Q133" s="10">
        <f t="shared" si="17"/>
        <v>3</v>
      </c>
    </row>
    <row r="134" spans="1:17">
      <c r="A134" s="40">
        <v>132</v>
      </c>
      <c r="B134" s="13">
        <f>Finishes!B143</f>
        <v>39286</v>
      </c>
      <c r="C134" s="25">
        <f>IF(Finishes!C143=Finishes!$W$4,"0",IF(Finishes!C143=Finishes!$W$5,"0",IF(Finishes!C143=Finishes!$W$6,"0",IF(Finishes!C143=Finishes!$W$7,"0",IF(Finishes!C143=Finishes!$W$7,"0",IF(Finishes!C143=Finishes!$W$8,"0",+Finishes!$V143-Finishes!C143+1))))))</f>
        <v>6</v>
      </c>
      <c r="D134" s="25">
        <f>IF(Finishes!D143=Finishes!$W$4,"0",IF(Finishes!D143=Finishes!$W$5,"0",IF(Finishes!D143=Finishes!$W$6,"0",IF(Finishes!D143=Finishes!$W$7,"0",IF(Finishes!D143=Finishes!$W$7,"0",IF(Finishes!D143=Finishes!$W$8,"0",+Finishes!$V143-Finishes!D143+1))))))</f>
        <v>2</v>
      </c>
      <c r="E134" s="25">
        <f>IF(Finishes!E143=Finishes!$W$4,"0",IF(Finishes!E143=Finishes!$W$5,"0",IF(Finishes!E143=Finishes!$W$6,"0",IF(Finishes!E143=Finishes!$W$7,"0",IF(Finishes!E143=Finishes!$W$7,"0",IF(Finishes!E143=Finishes!$W$8,"0",+Finishes!$V143-Finishes!E143+1))))))</f>
        <v>5</v>
      </c>
      <c r="F134" s="25">
        <f>IF(Finishes!F143=Finishes!$W$4,"0",IF(Finishes!F143=Finishes!$W$5,"0",IF(Finishes!F143=Finishes!$W$6,"0",IF(Finishes!F143=Finishes!$W$7,"0",IF(Finishes!F143=Finishes!$W$7,"0",IF(Finishes!F143=Finishes!$W$8,"0",+Finishes!$V143-Finishes!F143+1))))))</f>
        <v>1</v>
      </c>
      <c r="G134" s="25">
        <f>IF(Finishes!G143=Finishes!$W$4,"0",IF(Finishes!G143=Finishes!$W$5,"0",IF(Finishes!G143=Finishes!$W$6,"0",IF(Finishes!G143=Finishes!$W$7,"0",IF(Finishes!G143=Finishes!$W$7,"0",IF(Finishes!G143=Finishes!$W$8,"0",+Finishes!$V143-Finishes!G143+1))))))</f>
        <v>4</v>
      </c>
      <c r="H134" s="25" t="str">
        <f>IF(Finishes!H143=Finishes!$W$4,"0",IF(Finishes!H143=Finishes!$W$5,"0",IF(Finishes!H143=Finishes!$W$6,"0",IF(Finishes!H143=Finishes!$W$7,"0",IF(Finishes!H143=Finishes!$W$7,"0",IF(Finishes!H143=Finishes!$W$8,"0",+Finishes!$V143-Finishes!H143+1))))))</f>
        <v>0</v>
      </c>
      <c r="I134" s="25" t="str">
        <f>IF(Finishes!I143=Finishes!$W$4,"0",IF(Finishes!I143=Finishes!$W$5,"0",IF(Finishes!I143=Finishes!$W$6,"0",IF(Finishes!I143=Finishes!$W$7,"0",IF(Finishes!I143=Finishes!$W$7,"0",IF(Finishes!I143=Finishes!$W$8,"0",+Finishes!$V143-Finishes!I143+1))))))</f>
        <v>0</v>
      </c>
      <c r="J134" s="25">
        <f>IF(Finishes!J143=Finishes!$W$4,"0",IF(Finishes!J143=Finishes!$W$5,"0",IF(Finishes!J143=Finishes!$W$6,"0",IF(Finishes!J143=Finishes!$W$7,"0",IF(Finishes!J143=Finishes!$W$7,"0",IF(Finishes!J143=Finishes!$W$8,"0",+Finishes!$V143-Finishes!J143+1))))))</f>
        <v>3</v>
      </c>
      <c r="K134" s="25" t="str">
        <f>IF(Finishes!K143=Finishes!$W$4,"0",IF(Finishes!K143=Finishes!$W$5,"0",IF(Finishes!K143=Finishes!$W$6,"0",IF(Finishes!K143=Finishes!$W$7,"0",IF(Finishes!K143=Finishes!$W$7,"0",IF(Finishes!K143=Finishes!$W$8,"0",+Finishes!$V143-Finishes!K143+1))))))</f>
        <v>0</v>
      </c>
      <c r="L134" s="25" t="str">
        <f>IF(Finishes!L143=Finishes!$W$4,"0",IF(Finishes!L143=Finishes!$W$5,"0",IF(Finishes!L143=Finishes!$W$6,"0",IF(Finishes!L143=Finishes!$W$7,"0",IF(Finishes!L143=Finishes!$W$7,"0",IF(Finishes!L143=Finishes!$W$8,"0",+Finishes!$V143-Finishes!L143+1))))))</f>
        <v>0</v>
      </c>
      <c r="M134" s="25" t="str">
        <f>IF(Finishes!M143=Finishes!$W$4,"0",IF(Finishes!M143=Finishes!$W$5,"0",IF(Finishes!M143=Finishes!$W$6,"0",IF(Finishes!M143=Finishes!$W$7,"0",IF(Finishes!M143=Finishes!$W$7,"0",IF(Finishes!M143=Finishes!$W$8,"0",+Finishes!$V143-Finishes!M143+1))))))</f>
        <v>0</v>
      </c>
      <c r="N134" s="25" t="str">
        <f>IF(Finishes!N143=Finishes!$W$4,"0",IF(Finishes!N143=Finishes!$W$5,"0",IF(Finishes!N143=Finishes!$W$6,"0",IF(Finishes!N143=Finishes!$W$7,"0",IF(Finishes!N143=Finishes!$W$7,"0",IF(Finishes!N143=Finishes!$W$8,"0",+Finishes!$V143-Finishes!N143+1))))))</f>
        <v>0</v>
      </c>
      <c r="O134" s="33" t="str">
        <f>IF(Finishes!P143=Finishes!$W$4,"0",IF(Finishes!P143=Finishes!$W$5,"0",IF(Finishes!P143=Finishes!$W$6,"0",IF(Finishes!P143=Finishes!$W$7,"0",IF(Finishes!P143=Finishes!$W$7,"0",IF(Finishes!P143=Finishes!$W$8,"0",+Finishes!$V143-Finishes!P143+1))))))</f>
        <v>0</v>
      </c>
      <c r="P134" s="33" t="str">
        <f>IF(Finishes!Q143=Finishes!$W$4,"0",IF(Finishes!Q143=Finishes!$W$5,"0",IF(Finishes!Q143=Finishes!$W$6,"0",IF(Finishes!Q143=Finishes!$W$7,"0",IF(Finishes!Q143=Finishes!$W$7,"0",IF(Finishes!Q143=Finishes!$W$8,"0",+Finishes!$V143-Finishes!Q143+1))))))</f>
        <v>0</v>
      </c>
      <c r="Q134" s="10">
        <f t="shared" si="17"/>
        <v>6</v>
      </c>
    </row>
    <row r="135" spans="1:17">
      <c r="A135" s="40">
        <v>133</v>
      </c>
      <c r="B135" s="13">
        <f>Finishes!B144</f>
        <v>39293</v>
      </c>
      <c r="C135" s="25">
        <f>IF(Finishes!C144=Finishes!$W$4,"0",IF(Finishes!C144=Finishes!$W$5,"0",IF(Finishes!C144=Finishes!$W$6,"0",IF(Finishes!C144=Finishes!$W$7,"0",IF(Finishes!C144=Finishes!$W$7,"0",IF(Finishes!C144=Finishes!$W$8,"0",+Finishes!$V144-Finishes!C144+1))))))</f>
        <v>7</v>
      </c>
      <c r="D135" s="25">
        <f>IF(Finishes!D144=Finishes!$W$4,"0",IF(Finishes!D144=Finishes!$W$5,"0",IF(Finishes!D144=Finishes!$W$6,"0",IF(Finishes!D144=Finishes!$W$7,"0",IF(Finishes!D144=Finishes!$W$7,"0",IF(Finishes!D144=Finishes!$W$8,"0",+Finishes!$V144-Finishes!D144+1))))))</f>
        <v>3</v>
      </c>
      <c r="E135" s="25">
        <f>IF(Finishes!E144=Finishes!$W$4,"0",IF(Finishes!E144=Finishes!$W$5,"0",IF(Finishes!E144=Finishes!$W$6,"0",IF(Finishes!E144=Finishes!$W$7,"0",IF(Finishes!E144=Finishes!$W$7,"0",IF(Finishes!E144=Finishes!$W$8,"0",+Finishes!$V144-Finishes!E144+1))))))</f>
        <v>5</v>
      </c>
      <c r="F135" s="25">
        <f>IF(Finishes!F144=Finishes!$W$4,"0",IF(Finishes!F144=Finishes!$W$5,"0",IF(Finishes!F144=Finishes!$W$6,"0",IF(Finishes!F144=Finishes!$W$7,"0",IF(Finishes!F144=Finishes!$W$7,"0",IF(Finishes!F144=Finishes!$W$8,"0",+Finishes!$V144-Finishes!F144+1))))))</f>
        <v>4</v>
      </c>
      <c r="G135" s="25">
        <f>IF(Finishes!G144=Finishes!$W$4,"0",IF(Finishes!G144=Finishes!$W$5,"0",IF(Finishes!G144=Finishes!$W$6,"0",IF(Finishes!G144=Finishes!$W$7,"0",IF(Finishes!G144=Finishes!$W$7,"0",IF(Finishes!G144=Finishes!$W$8,"0",+Finishes!$V144-Finishes!G144+1))))))</f>
        <v>2</v>
      </c>
      <c r="H135" s="25" t="str">
        <f>IF(Finishes!H144=Finishes!$W$4,"0",IF(Finishes!H144=Finishes!$W$5,"0",IF(Finishes!H144=Finishes!$W$6,"0",IF(Finishes!H144=Finishes!$W$7,"0",IF(Finishes!H144=Finishes!$W$7,"0",IF(Finishes!H144=Finishes!$W$8,"0",+Finishes!$V144-Finishes!H144+1))))))</f>
        <v>0</v>
      </c>
      <c r="I135" s="25" t="str">
        <f>IF(Finishes!I144=Finishes!$W$4,"0",IF(Finishes!I144=Finishes!$W$5,"0",IF(Finishes!I144=Finishes!$W$6,"0",IF(Finishes!I144=Finishes!$W$7,"0",IF(Finishes!I144=Finishes!$W$7,"0",IF(Finishes!I144=Finishes!$W$8,"0",+Finishes!$V144-Finishes!I144+1))))))</f>
        <v>0</v>
      </c>
      <c r="J135" s="25" t="str">
        <f>IF(Finishes!J144=Finishes!$W$4,"0",IF(Finishes!J144=Finishes!$W$5,"0",IF(Finishes!J144=Finishes!$W$6,"0",IF(Finishes!J144=Finishes!$W$7,"0",IF(Finishes!J144=Finishes!$W$7,"0",IF(Finishes!J144=Finishes!$W$8,"0",+Finishes!$V144-Finishes!J144+1))))))</f>
        <v>0</v>
      </c>
      <c r="K135" s="25" t="str">
        <f>IF(Finishes!K144=Finishes!$W$4,"0",IF(Finishes!K144=Finishes!$W$5,"0",IF(Finishes!K144=Finishes!$W$6,"0",IF(Finishes!K144=Finishes!$W$7,"0",IF(Finishes!K144=Finishes!$W$7,"0",IF(Finishes!K144=Finishes!$W$8,"0",+Finishes!$V144-Finishes!K144+1))))))</f>
        <v>0</v>
      </c>
      <c r="L135" s="25">
        <f>IF(Finishes!L144=Finishes!$W$4,"0",IF(Finishes!L144=Finishes!$W$5,"0",IF(Finishes!L144=Finishes!$W$6,"0",IF(Finishes!L144=Finishes!$W$7,"0",IF(Finishes!L144=Finishes!$W$7,"0",IF(Finishes!L144=Finishes!$W$8,"0",+Finishes!$V144-Finishes!L144+1))))))</f>
        <v>6</v>
      </c>
      <c r="M135" s="25" t="str">
        <f>IF(Finishes!M144=Finishes!$W$4,"0",IF(Finishes!M144=Finishes!$W$5,"0",IF(Finishes!M144=Finishes!$W$6,"0",IF(Finishes!M144=Finishes!$W$7,"0",IF(Finishes!M144=Finishes!$W$7,"0",IF(Finishes!M144=Finishes!$W$8,"0",+Finishes!$V144-Finishes!M144+1))))))</f>
        <v>0</v>
      </c>
      <c r="N135" s="25" t="str">
        <f>IF(Finishes!N144=Finishes!$W$4,"0",IF(Finishes!N144=Finishes!$W$5,"0",IF(Finishes!N144=Finishes!$W$6,"0",IF(Finishes!N144=Finishes!$W$7,"0",IF(Finishes!N144=Finishes!$W$7,"0",IF(Finishes!N144=Finishes!$W$8,"0",+Finishes!$V144-Finishes!N144+1))))))</f>
        <v>0</v>
      </c>
      <c r="O135" s="33" t="str">
        <f>IF(Finishes!P144=Finishes!$W$4,"0",IF(Finishes!P144=Finishes!$W$5,"0",IF(Finishes!P144=Finishes!$W$6,"0",IF(Finishes!P144=Finishes!$W$7,"0",IF(Finishes!P144=Finishes!$W$7,"0",IF(Finishes!P144=Finishes!$W$8,"0",+Finishes!$V144-Finishes!P144+1))))))</f>
        <v>0</v>
      </c>
      <c r="P135" s="33" t="str">
        <f>IF(Finishes!Q144=Finishes!$W$4,"0",IF(Finishes!Q144=Finishes!$W$5,"0",IF(Finishes!Q144=Finishes!$W$6,"0",IF(Finishes!Q144=Finishes!$W$7,"0",IF(Finishes!Q144=Finishes!$W$7,"0",IF(Finishes!Q144=Finishes!$W$8,"0",+Finishes!$V144-Finishes!Q144+1))))))</f>
        <v>0</v>
      </c>
      <c r="Q135" s="10">
        <f t="shared" si="17"/>
        <v>6</v>
      </c>
    </row>
    <row r="136" spans="1:17">
      <c r="A136" s="40">
        <v>134</v>
      </c>
      <c r="B136" s="13">
        <f>Finishes!B145</f>
        <v>39293</v>
      </c>
      <c r="C136" s="25">
        <f>IF(Finishes!C145=Finishes!$W$4,"0",IF(Finishes!C145=Finishes!$W$5,"0",IF(Finishes!C145=Finishes!$W$6,"0",IF(Finishes!C145=Finishes!$W$7,"0",IF(Finishes!C145=Finishes!$W$7,"0",IF(Finishes!C145=Finishes!$W$8,"0",+Finishes!$V145-Finishes!C145+1))))))</f>
        <v>6</v>
      </c>
      <c r="D136" s="25">
        <f>IF(Finishes!D145=Finishes!$W$4,"0",IF(Finishes!D145=Finishes!$W$5,"0",IF(Finishes!D145=Finishes!$W$6,"0",IF(Finishes!D145=Finishes!$W$7,"0",IF(Finishes!D145=Finishes!$W$7,"0",IF(Finishes!D145=Finishes!$W$8,"0",+Finishes!$V145-Finishes!D145+1))))))</f>
        <v>4</v>
      </c>
      <c r="E136" s="25">
        <f>IF(Finishes!E145=Finishes!$W$4,"0",IF(Finishes!E145=Finishes!$W$5,"0",IF(Finishes!E145=Finishes!$W$6,"0",IF(Finishes!E145=Finishes!$W$7,"0",IF(Finishes!E145=Finishes!$W$7,"0",IF(Finishes!E145=Finishes!$W$8,"0",+Finishes!$V145-Finishes!E145+1))))))</f>
        <v>5</v>
      </c>
      <c r="F136" s="25">
        <f>IF(Finishes!F145=Finishes!$W$4,"0",IF(Finishes!F145=Finishes!$W$5,"0",IF(Finishes!F145=Finishes!$W$6,"0",IF(Finishes!F145=Finishes!$W$7,"0",IF(Finishes!F145=Finishes!$W$7,"0",IF(Finishes!F145=Finishes!$W$8,"0",+Finishes!$V145-Finishes!F145+1))))))</f>
        <v>2</v>
      </c>
      <c r="G136" s="25" t="str">
        <f>IF(Finishes!G145=Finishes!$W$4,"0",IF(Finishes!G145=Finishes!$W$5,"0",IF(Finishes!G145=Finishes!$W$6,"0",IF(Finishes!G145=Finishes!$W$7,"0",IF(Finishes!G145=Finishes!$W$7,"0",IF(Finishes!G145=Finishes!$W$8,"0",+Finishes!$V145-Finishes!G145+1))))))</f>
        <v>0</v>
      </c>
      <c r="H136" s="25" t="str">
        <f>IF(Finishes!H145=Finishes!$W$4,"0",IF(Finishes!H145=Finishes!$W$5,"0",IF(Finishes!H145=Finishes!$W$6,"0",IF(Finishes!H145=Finishes!$W$7,"0",IF(Finishes!H145=Finishes!$W$7,"0",IF(Finishes!H145=Finishes!$W$8,"0",+Finishes!$V145-Finishes!H145+1))))))</f>
        <v>0</v>
      </c>
      <c r="I136" s="25" t="str">
        <f>IF(Finishes!I145=Finishes!$W$4,"0",IF(Finishes!I145=Finishes!$W$5,"0",IF(Finishes!I145=Finishes!$W$6,"0",IF(Finishes!I145=Finishes!$W$7,"0",IF(Finishes!I145=Finishes!$W$7,"0",IF(Finishes!I145=Finishes!$W$8,"0",+Finishes!$V145-Finishes!I145+1))))))</f>
        <v>0</v>
      </c>
      <c r="J136" s="25" t="str">
        <f>IF(Finishes!J145=Finishes!$W$4,"0",IF(Finishes!J145=Finishes!$W$5,"0",IF(Finishes!J145=Finishes!$W$6,"0",IF(Finishes!J145=Finishes!$W$7,"0",IF(Finishes!J145=Finishes!$W$7,"0",IF(Finishes!J145=Finishes!$W$8,"0",+Finishes!$V145-Finishes!J145+1))))))</f>
        <v>0</v>
      </c>
      <c r="K136" s="25" t="str">
        <f>IF(Finishes!K145=Finishes!$W$4,"0",IF(Finishes!K145=Finishes!$W$5,"0",IF(Finishes!K145=Finishes!$W$6,"0",IF(Finishes!K145=Finishes!$W$7,"0",IF(Finishes!K145=Finishes!$W$7,"0",IF(Finishes!K145=Finishes!$W$8,"0",+Finishes!$V145-Finishes!K145+1))))))</f>
        <v>0</v>
      </c>
      <c r="L136" s="25">
        <f>IF(Finishes!L145=Finishes!$W$4,"0",IF(Finishes!L145=Finishes!$W$5,"0",IF(Finishes!L145=Finishes!$W$6,"0",IF(Finishes!L145=Finishes!$W$7,"0",IF(Finishes!L145=Finishes!$W$7,"0",IF(Finishes!L145=Finishes!$W$8,"0",+Finishes!$V145-Finishes!L145+1))))))</f>
        <v>3</v>
      </c>
      <c r="M136" s="25" t="str">
        <f>IF(Finishes!M145=Finishes!$W$4,"0",IF(Finishes!M145=Finishes!$W$5,"0",IF(Finishes!M145=Finishes!$W$6,"0",IF(Finishes!M145=Finishes!$W$7,"0",IF(Finishes!M145=Finishes!$W$7,"0",IF(Finishes!M145=Finishes!$W$8,"0",+Finishes!$V145-Finishes!M145+1))))))</f>
        <v>0</v>
      </c>
      <c r="N136" s="25" t="str">
        <f>IF(Finishes!N145=Finishes!$W$4,"0",IF(Finishes!N145=Finishes!$W$5,"0",IF(Finishes!N145=Finishes!$W$6,"0",IF(Finishes!N145=Finishes!$W$7,"0",IF(Finishes!N145=Finishes!$W$7,"0",IF(Finishes!N145=Finishes!$W$8,"0",+Finishes!$V145-Finishes!N145+1))))))</f>
        <v>0</v>
      </c>
      <c r="O136" s="33" t="str">
        <f>IF(Finishes!P145=Finishes!$W$4,"0",IF(Finishes!P145=Finishes!$W$5,"0",IF(Finishes!P145=Finishes!$W$6,"0",IF(Finishes!P145=Finishes!$W$7,"0",IF(Finishes!P145=Finishes!$W$7,"0",IF(Finishes!P145=Finishes!$W$8,"0",+Finishes!$V145-Finishes!P145+1))))))</f>
        <v>0</v>
      </c>
      <c r="P136" s="33" t="str">
        <f>IF(Finishes!Q145=Finishes!$W$4,"0",IF(Finishes!Q145=Finishes!$W$5,"0",IF(Finishes!Q145=Finishes!$W$6,"0",IF(Finishes!Q145=Finishes!$W$7,"0",IF(Finishes!Q145=Finishes!$W$7,"0",IF(Finishes!Q145=Finishes!$W$8,"0",+Finishes!$V145-Finishes!Q145+1))))))</f>
        <v>0</v>
      </c>
      <c r="Q136" s="10">
        <f t="shared" si="17"/>
        <v>5</v>
      </c>
    </row>
    <row r="137" spans="1:17">
      <c r="A137" s="40">
        <v>135</v>
      </c>
      <c r="B137" s="13">
        <f>Finishes!B146</f>
        <v>39293</v>
      </c>
      <c r="C137" s="25">
        <f>IF(Finishes!C146=Finishes!$W$4,"0",IF(Finishes!C146=Finishes!$W$5,"0",IF(Finishes!C146=Finishes!$W$6,"0",IF(Finishes!C146=Finishes!$W$7,"0",IF(Finishes!C146=Finishes!$W$7,"0",IF(Finishes!C146=Finishes!$W$8,"0",+Finishes!$V146-Finishes!C146+1))))))</f>
        <v>5</v>
      </c>
      <c r="D137" s="25">
        <f>IF(Finishes!D146=Finishes!$W$4,"0",IF(Finishes!D146=Finishes!$W$5,"0",IF(Finishes!D146=Finishes!$W$6,"0",IF(Finishes!D146=Finishes!$W$7,"0",IF(Finishes!D146=Finishes!$W$7,"0",IF(Finishes!D146=Finishes!$W$8,"0",+Finishes!$V146-Finishes!D146+1))))))</f>
        <v>6</v>
      </c>
      <c r="E137" s="25">
        <f>IF(Finishes!E146=Finishes!$W$4,"0",IF(Finishes!E146=Finishes!$W$5,"0",IF(Finishes!E146=Finishes!$W$6,"0",IF(Finishes!E146=Finishes!$W$7,"0",IF(Finishes!E146=Finishes!$W$7,"0",IF(Finishes!E146=Finishes!$W$8,"0",+Finishes!$V146-Finishes!E146+1))))))</f>
        <v>3</v>
      </c>
      <c r="F137" s="25">
        <f>IF(Finishes!F146=Finishes!$W$4,"0",IF(Finishes!F146=Finishes!$W$5,"0",IF(Finishes!F146=Finishes!$W$6,"0",IF(Finishes!F146=Finishes!$W$7,"0",IF(Finishes!F146=Finishes!$W$7,"0",IF(Finishes!F146=Finishes!$W$8,"0",+Finishes!$V146-Finishes!F146+1))))))</f>
        <v>2</v>
      </c>
      <c r="G137" s="25">
        <f>IF(Finishes!G146=Finishes!$W$4,"0",IF(Finishes!G146=Finishes!$W$5,"0",IF(Finishes!G146=Finishes!$W$6,"0",IF(Finishes!G146=Finishes!$W$7,"0",IF(Finishes!G146=Finishes!$W$7,"0",IF(Finishes!G146=Finishes!$W$8,"0",+Finishes!$V146-Finishes!G146+1))))))</f>
        <v>4</v>
      </c>
      <c r="H137" s="25" t="str">
        <f>IF(Finishes!H146=Finishes!$W$4,"0",IF(Finishes!H146=Finishes!$W$5,"0",IF(Finishes!H146=Finishes!$W$6,"0",IF(Finishes!H146=Finishes!$W$7,"0",IF(Finishes!H146=Finishes!$W$7,"0",IF(Finishes!H146=Finishes!$W$8,"0",+Finishes!$V146-Finishes!H146+1))))))</f>
        <v>0</v>
      </c>
      <c r="I137" s="25" t="str">
        <f>IF(Finishes!I146=Finishes!$W$4,"0",IF(Finishes!I146=Finishes!$W$5,"0",IF(Finishes!I146=Finishes!$W$6,"0",IF(Finishes!I146=Finishes!$W$7,"0",IF(Finishes!I146=Finishes!$W$7,"0",IF(Finishes!I146=Finishes!$W$8,"0",+Finishes!$V146-Finishes!I146+1))))))</f>
        <v>0</v>
      </c>
      <c r="J137" s="25" t="str">
        <f>IF(Finishes!J146=Finishes!$W$4,"0",IF(Finishes!J146=Finishes!$W$5,"0",IF(Finishes!J146=Finishes!$W$6,"0",IF(Finishes!J146=Finishes!$W$7,"0",IF(Finishes!J146=Finishes!$W$7,"0",IF(Finishes!J146=Finishes!$W$8,"0",+Finishes!$V146-Finishes!J146+1))))))</f>
        <v>0</v>
      </c>
      <c r="K137" s="25" t="str">
        <f>IF(Finishes!K146=Finishes!$W$4,"0",IF(Finishes!K146=Finishes!$W$5,"0",IF(Finishes!K146=Finishes!$W$6,"0",IF(Finishes!K146=Finishes!$W$7,"0",IF(Finishes!K146=Finishes!$W$7,"0",IF(Finishes!K146=Finishes!$W$8,"0",+Finishes!$V146-Finishes!K146+1))))))</f>
        <v>0</v>
      </c>
      <c r="L137" s="25">
        <f>IF(Finishes!L146=Finishes!$W$4,"0",IF(Finishes!L146=Finishes!$W$5,"0",IF(Finishes!L146=Finishes!$W$6,"0",IF(Finishes!L146=Finishes!$W$7,"0",IF(Finishes!L146=Finishes!$W$7,"0",IF(Finishes!L146=Finishes!$W$8,"0",+Finishes!$V146-Finishes!L146+1))))))</f>
        <v>1</v>
      </c>
      <c r="M137" s="25" t="str">
        <f>IF(Finishes!M146=Finishes!$W$4,"0",IF(Finishes!M146=Finishes!$W$5,"0",IF(Finishes!M146=Finishes!$W$6,"0",IF(Finishes!M146=Finishes!$W$7,"0",IF(Finishes!M146=Finishes!$W$7,"0",IF(Finishes!M146=Finishes!$W$8,"0",+Finishes!$V146-Finishes!M146+1))))))</f>
        <v>0</v>
      </c>
      <c r="N137" s="25" t="str">
        <f>IF(Finishes!N146=Finishes!$W$4,"0",IF(Finishes!N146=Finishes!$W$5,"0",IF(Finishes!N146=Finishes!$W$6,"0",IF(Finishes!N146=Finishes!$W$7,"0",IF(Finishes!N146=Finishes!$W$7,"0",IF(Finishes!N146=Finishes!$W$8,"0",+Finishes!$V146-Finishes!N146+1))))))</f>
        <v>0</v>
      </c>
      <c r="O137" s="33" t="str">
        <f>IF(Finishes!P146=Finishes!$W$4,"0",IF(Finishes!P146=Finishes!$W$5,"0",IF(Finishes!P146=Finishes!$W$6,"0",IF(Finishes!P146=Finishes!$W$7,"0",IF(Finishes!P146=Finishes!$W$7,"0",IF(Finishes!P146=Finishes!$W$8,"0",+Finishes!$V146-Finishes!P146+1))))))</f>
        <v>0</v>
      </c>
      <c r="P137" s="33" t="str">
        <f>IF(Finishes!Q146=Finishes!$W$4,"0",IF(Finishes!Q146=Finishes!$W$5,"0",IF(Finishes!Q146=Finishes!$W$6,"0",IF(Finishes!Q146=Finishes!$W$7,"0",IF(Finishes!Q146=Finishes!$W$7,"0",IF(Finishes!Q146=Finishes!$W$8,"0",+Finishes!$V146-Finishes!Q146+1))))))</f>
        <v>0</v>
      </c>
      <c r="Q137" s="10">
        <f t="shared" si="17"/>
        <v>6</v>
      </c>
    </row>
    <row r="138" spans="1:17">
      <c r="A138" s="40">
        <v>136</v>
      </c>
      <c r="B138" s="13">
        <f>Finishes!B147</f>
        <v>39293</v>
      </c>
      <c r="C138" s="25">
        <f>IF(Finishes!C147=Finishes!$W$4,"0",IF(Finishes!C147=Finishes!$W$5,"0",IF(Finishes!C147=Finishes!$W$6,"0",IF(Finishes!C147=Finishes!$W$7,"0",IF(Finishes!C147=Finishes!$W$7,"0",IF(Finishes!C147=Finishes!$W$8,"0",+Finishes!$V147-Finishes!C147+1))))))</f>
        <v>5</v>
      </c>
      <c r="D138" s="25">
        <f>IF(Finishes!D147=Finishes!$W$4,"0",IF(Finishes!D147=Finishes!$W$5,"0",IF(Finishes!D147=Finishes!$W$6,"0",IF(Finishes!D147=Finishes!$W$7,"0",IF(Finishes!D147=Finishes!$W$7,"0",IF(Finishes!D147=Finishes!$W$8,"0",+Finishes!$V147-Finishes!D147+1))))))</f>
        <v>6</v>
      </c>
      <c r="E138" s="25">
        <f>IF(Finishes!E147=Finishes!$W$4,"0",IF(Finishes!E147=Finishes!$W$5,"0",IF(Finishes!E147=Finishes!$W$6,"0",IF(Finishes!E147=Finishes!$W$7,"0",IF(Finishes!E147=Finishes!$W$7,"0",IF(Finishes!E147=Finishes!$W$8,"0",+Finishes!$V147-Finishes!E147+1))))))</f>
        <v>2</v>
      </c>
      <c r="F138" s="25">
        <f>IF(Finishes!F147=Finishes!$W$4,"0",IF(Finishes!F147=Finishes!$W$5,"0",IF(Finishes!F147=Finishes!$W$6,"0",IF(Finishes!F147=Finishes!$W$7,"0",IF(Finishes!F147=Finishes!$W$7,"0",IF(Finishes!F147=Finishes!$W$8,"0",+Finishes!$V147-Finishes!F147+1))))))</f>
        <v>1</v>
      </c>
      <c r="G138" s="25">
        <f>IF(Finishes!G147=Finishes!$W$4,"0",IF(Finishes!G147=Finishes!$W$5,"0",IF(Finishes!G147=Finishes!$W$6,"0",IF(Finishes!G147=Finishes!$W$7,"0",IF(Finishes!G147=Finishes!$W$7,"0",IF(Finishes!G147=Finishes!$W$8,"0",+Finishes!$V147-Finishes!G147+1))))))</f>
        <v>4</v>
      </c>
      <c r="H138" s="25" t="str">
        <f>IF(Finishes!H147=Finishes!$W$4,"0",IF(Finishes!H147=Finishes!$W$5,"0",IF(Finishes!H147=Finishes!$W$6,"0",IF(Finishes!H147=Finishes!$W$7,"0",IF(Finishes!H147=Finishes!$W$7,"0",IF(Finishes!H147=Finishes!$W$8,"0",+Finishes!$V147-Finishes!H147+1))))))</f>
        <v>0</v>
      </c>
      <c r="I138" s="25" t="str">
        <f>IF(Finishes!I147=Finishes!$W$4,"0",IF(Finishes!I147=Finishes!$W$5,"0",IF(Finishes!I147=Finishes!$W$6,"0",IF(Finishes!I147=Finishes!$W$7,"0",IF(Finishes!I147=Finishes!$W$7,"0",IF(Finishes!I147=Finishes!$W$8,"0",+Finishes!$V147-Finishes!I147+1))))))</f>
        <v>0</v>
      </c>
      <c r="J138" s="25" t="str">
        <f>IF(Finishes!J147=Finishes!$W$4,"0",IF(Finishes!J147=Finishes!$W$5,"0",IF(Finishes!J147=Finishes!$W$6,"0",IF(Finishes!J147=Finishes!$W$7,"0",IF(Finishes!J147=Finishes!$W$7,"0",IF(Finishes!J147=Finishes!$W$8,"0",+Finishes!$V147-Finishes!J147+1))))))</f>
        <v>0</v>
      </c>
      <c r="K138" s="25" t="str">
        <f>IF(Finishes!K147=Finishes!$W$4,"0",IF(Finishes!K147=Finishes!$W$5,"0",IF(Finishes!K147=Finishes!$W$6,"0",IF(Finishes!K147=Finishes!$W$7,"0",IF(Finishes!K147=Finishes!$W$7,"0",IF(Finishes!K147=Finishes!$W$8,"0",+Finishes!$V147-Finishes!K147+1))))))</f>
        <v>0</v>
      </c>
      <c r="L138" s="25">
        <f>IF(Finishes!L147=Finishes!$W$4,"0",IF(Finishes!L147=Finishes!$W$5,"0",IF(Finishes!L147=Finishes!$W$6,"0",IF(Finishes!L147=Finishes!$W$7,"0",IF(Finishes!L147=Finishes!$W$7,"0",IF(Finishes!L147=Finishes!$W$8,"0",+Finishes!$V147-Finishes!L147+1))))))</f>
        <v>3</v>
      </c>
      <c r="M138" s="25" t="str">
        <f>IF(Finishes!M147=Finishes!$W$4,"0",IF(Finishes!M147=Finishes!$W$5,"0",IF(Finishes!M147=Finishes!$W$6,"0",IF(Finishes!M147=Finishes!$W$7,"0",IF(Finishes!M147=Finishes!$W$7,"0",IF(Finishes!M147=Finishes!$W$8,"0",+Finishes!$V147-Finishes!M147+1))))))</f>
        <v>0</v>
      </c>
      <c r="N138" s="25" t="str">
        <f>IF(Finishes!N147=Finishes!$W$4,"0",IF(Finishes!N147=Finishes!$W$5,"0",IF(Finishes!N147=Finishes!$W$6,"0",IF(Finishes!N147=Finishes!$W$7,"0",IF(Finishes!N147=Finishes!$W$7,"0",IF(Finishes!N147=Finishes!$W$8,"0",+Finishes!$V147-Finishes!N147+1))))))</f>
        <v>0</v>
      </c>
      <c r="O138" s="33" t="str">
        <f>IF(Finishes!P147=Finishes!$W$4,"0",IF(Finishes!P147=Finishes!$W$5,"0",IF(Finishes!P147=Finishes!$W$6,"0",IF(Finishes!P147=Finishes!$W$7,"0",IF(Finishes!P147=Finishes!$W$7,"0",IF(Finishes!P147=Finishes!$W$8,"0",+Finishes!$V147-Finishes!P147+1))))))</f>
        <v>0</v>
      </c>
      <c r="P138" s="33" t="str">
        <f>IF(Finishes!Q147=Finishes!$W$4,"0",IF(Finishes!Q147=Finishes!$W$5,"0",IF(Finishes!Q147=Finishes!$W$6,"0",IF(Finishes!Q147=Finishes!$W$7,"0",IF(Finishes!Q147=Finishes!$W$7,"0",IF(Finishes!Q147=Finishes!$W$8,"0",+Finishes!$V147-Finishes!Q147+1))))))</f>
        <v>0</v>
      </c>
      <c r="Q138" s="10">
        <f t="shared" si="17"/>
        <v>6</v>
      </c>
    </row>
    <row r="139" spans="1:17">
      <c r="A139" s="40">
        <v>137</v>
      </c>
      <c r="B139" s="13">
        <f>Finishes!B148</f>
        <v>39293</v>
      </c>
      <c r="C139" s="25">
        <f>IF(Finishes!C148=Finishes!$W$4,"0",IF(Finishes!C148=Finishes!$W$5,"0",IF(Finishes!C148=Finishes!$W$6,"0",IF(Finishes!C148=Finishes!$W$7,"0",IF(Finishes!C148=Finishes!$W$7,"0",IF(Finishes!C148=Finishes!$W$8,"0",+Finishes!$V148-Finishes!C148+1))))))</f>
        <v>6</v>
      </c>
      <c r="D139" s="25">
        <f>IF(Finishes!D148=Finishes!$W$4,"0",IF(Finishes!D148=Finishes!$W$5,"0",IF(Finishes!D148=Finishes!$W$6,"0",IF(Finishes!D148=Finishes!$W$7,"0",IF(Finishes!D148=Finishes!$W$7,"0",IF(Finishes!D148=Finishes!$W$8,"0",+Finishes!$V148-Finishes!D148+1))))))</f>
        <v>4</v>
      </c>
      <c r="E139" s="25">
        <f>IF(Finishes!E148=Finishes!$W$4,"0",IF(Finishes!E148=Finishes!$W$5,"0",IF(Finishes!E148=Finishes!$W$6,"0",IF(Finishes!E148=Finishes!$W$7,"0",IF(Finishes!E148=Finishes!$W$7,"0",IF(Finishes!E148=Finishes!$W$8,"0",+Finishes!$V148-Finishes!E148+1))))))</f>
        <v>5</v>
      </c>
      <c r="F139" s="25">
        <f>IF(Finishes!F148=Finishes!$W$4,"0",IF(Finishes!F148=Finishes!$W$5,"0",IF(Finishes!F148=Finishes!$W$6,"0",IF(Finishes!F148=Finishes!$W$7,"0",IF(Finishes!F148=Finishes!$W$7,"0",IF(Finishes!F148=Finishes!$W$8,"0",+Finishes!$V148-Finishes!F148+1))))))</f>
        <v>2</v>
      </c>
      <c r="G139" s="25">
        <f>IF(Finishes!G148=Finishes!$W$4,"0",IF(Finishes!G148=Finishes!$W$5,"0",IF(Finishes!G148=Finishes!$W$6,"0",IF(Finishes!G148=Finishes!$W$7,"0",IF(Finishes!G148=Finishes!$W$7,"0",IF(Finishes!G148=Finishes!$W$8,"0",+Finishes!$V148-Finishes!G148+1))))))</f>
        <v>1</v>
      </c>
      <c r="H139" s="25" t="str">
        <f>IF(Finishes!H148=Finishes!$W$4,"0",IF(Finishes!H148=Finishes!$W$5,"0",IF(Finishes!H148=Finishes!$W$6,"0",IF(Finishes!H148=Finishes!$W$7,"0",IF(Finishes!H148=Finishes!$W$7,"0",IF(Finishes!H148=Finishes!$W$8,"0",+Finishes!$V148-Finishes!H148+1))))))</f>
        <v>0</v>
      </c>
      <c r="I139" s="25" t="str">
        <f>IF(Finishes!I148=Finishes!$W$4,"0",IF(Finishes!I148=Finishes!$W$5,"0",IF(Finishes!I148=Finishes!$W$6,"0",IF(Finishes!I148=Finishes!$W$7,"0",IF(Finishes!I148=Finishes!$W$7,"0",IF(Finishes!I148=Finishes!$W$8,"0",+Finishes!$V148-Finishes!I148+1))))))</f>
        <v>0</v>
      </c>
      <c r="J139" s="25" t="str">
        <f>IF(Finishes!J148=Finishes!$W$4,"0",IF(Finishes!J148=Finishes!$W$5,"0",IF(Finishes!J148=Finishes!$W$6,"0",IF(Finishes!J148=Finishes!$W$7,"0",IF(Finishes!J148=Finishes!$W$7,"0",IF(Finishes!J148=Finishes!$W$8,"0",+Finishes!$V148-Finishes!J148+1))))))</f>
        <v>0</v>
      </c>
      <c r="K139" s="25" t="str">
        <f>IF(Finishes!K148=Finishes!$W$4,"0",IF(Finishes!K148=Finishes!$W$5,"0",IF(Finishes!K148=Finishes!$W$6,"0",IF(Finishes!K148=Finishes!$W$7,"0",IF(Finishes!K148=Finishes!$W$7,"0",IF(Finishes!K148=Finishes!$W$8,"0",+Finishes!$V148-Finishes!K148+1))))))</f>
        <v>0</v>
      </c>
      <c r="L139" s="25">
        <f>IF(Finishes!L148=Finishes!$W$4,"0",IF(Finishes!L148=Finishes!$W$5,"0",IF(Finishes!L148=Finishes!$W$6,"0",IF(Finishes!L148=Finishes!$W$7,"0",IF(Finishes!L148=Finishes!$W$7,"0",IF(Finishes!L148=Finishes!$W$8,"0",+Finishes!$V148-Finishes!L148+1))))))</f>
        <v>3</v>
      </c>
      <c r="M139" s="25" t="str">
        <f>IF(Finishes!M148=Finishes!$W$4,"0",IF(Finishes!M148=Finishes!$W$5,"0",IF(Finishes!M148=Finishes!$W$6,"0",IF(Finishes!M148=Finishes!$W$7,"0",IF(Finishes!M148=Finishes!$W$7,"0",IF(Finishes!M148=Finishes!$W$8,"0",+Finishes!$V148-Finishes!M148+1))))))</f>
        <v>0</v>
      </c>
      <c r="N139" s="25" t="str">
        <f>IF(Finishes!N148=Finishes!$W$4,"0",IF(Finishes!N148=Finishes!$W$5,"0",IF(Finishes!N148=Finishes!$W$6,"0",IF(Finishes!N148=Finishes!$W$7,"0",IF(Finishes!N148=Finishes!$W$7,"0",IF(Finishes!N148=Finishes!$W$8,"0",+Finishes!$V148-Finishes!N148+1))))))</f>
        <v>0</v>
      </c>
      <c r="O139" s="33" t="str">
        <f>IF(Finishes!P148=Finishes!$W$4,"0",IF(Finishes!P148=Finishes!$W$5,"0",IF(Finishes!P148=Finishes!$W$6,"0",IF(Finishes!P148=Finishes!$W$7,"0",IF(Finishes!P148=Finishes!$W$7,"0",IF(Finishes!P148=Finishes!$W$8,"0",+Finishes!$V148-Finishes!P148+1))))))</f>
        <v>0</v>
      </c>
      <c r="P139" s="33" t="str">
        <f>IF(Finishes!Q148=Finishes!$W$4,"0",IF(Finishes!Q148=Finishes!$W$5,"0",IF(Finishes!Q148=Finishes!$W$6,"0",IF(Finishes!Q148=Finishes!$W$7,"0",IF(Finishes!Q148=Finishes!$W$7,"0",IF(Finishes!Q148=Finishes!$W$8,"0",+Finishes!$V148-Finishes!Q148+1))))))</f>
        <v>0</v>
      </c>
      <c r="Q139" s="10">
        <f t="shared" si="17"/>
        <v>6</v>
      </c>
    </row>
    <row r="140" spans="1:17">
      <c r="A140" s="40">
        <v>138</v>
      </c>
      <c r="B140" s="13">
        <f>Finishes!B149</f>
        <v>39293</v>
      </c>
      <c r="C140" s="25">
        <f>IF(Finishes!C149=Finishes!$W$4,"0",IF(Finishes!C149=Finishes!$W$5,"0",IF(Finishes!C149=Finishes!$W$6,"0",IF(Finishes!C149=Finishes!$W$7,"0",IF(Finishes!C149=Finishes!$W$7,"0",IF(Finishes!C149=Finishes!$W$8,"0",+Finishes!$V149-Finishes!C149+1))))))</f>
        <v>2</v>
      </c>
      <c r="D140" s="25">
        <f>IF(Finishes!D149=Finishes!$W$4,"0",IF(Finishes!D149=Finishes!$W$5,"0",IF(Finishes!D149=Finishes!$W$6,"0",IF(Finishes!D149=Finishes!$W$7,"0",IF(Finishes!D149=Finishes!$W$7,"0",IF(Finishes!D149=Finishes!$W$8,"0",+Finishes!$V149-Finishes!D149+1))))))</f>
        <v>5</v>
      </c>
      <c r="E140" s="25">
        <f>IF(Finishes!E149=Finishes!$W$4,"0",IF(Finishes!E149=Finishes!$W$5,"0",IF(Finishes!E149=Finishes!$W$6,"0",IF(Finishes!E149=Finishes!$W$7,"0",IF(Finishes!E149=Finishes!$W$7,"0",IF(Finishes!E149=Finishes!$W$8,"0",+Finishes!$V149-Finishes!E149+1))))))</f>
        <v>6</v>
      </c>
      <c r="F140" s="25">
        <f>IF(Finishes!F149=Finishes!$W$4,"0",IF(Finishes!F149=Finishes!$W$5,"0",IF(Finishes!F149=Finishes!$W$6,"0",IF(Finishes!F149=Finishes!$W$7,"0",IF(Finishes!F149=Finishes!$W$7,"0",IF(Finishes!F149=Finishes!$W$8,"0",+Finishes!$V149-Finishes!F149+1))))))</f>
        <v>1</v>
      </c>
      <c r="G140" s="25">
        <f>IF(Finishes!G149=Finishes!$W$4,"0",IF(Finishes!G149=Finishes!$W$5,"0",IF(Finishes!G149=Finishes!$W$6,"0",IF(Finishes!G149=Finishes!$W$7,"0",IF(Finishes!G149=Finishes!$W$7,"0",IF(Finishes!G149=Finishes!$W$8,"0",+Finishes!$V149-Finishes!G149+1))))))</f>
        <v>4</v>
      </c>
      <c r="H140" s="25" t="str">
        <f>IF(Finishes!H149=Finishes!$W$4,"0",IF(Finishes!H149=Finishes!$W$5,"0",IF(Finishes!H149=Finishes!$W$6,"0",IF(Finishes!H149=Finishes!$W$7,"0",IF(Finishes!H149=Finishes!$W$7,"0",IF(Finishes!H149=Finishes!$W$8,"0",+Finishes!$V149-Finishes!H149+1))))))</f>
        <v>0</v>
      </c>
      <c r="I140" s="25" t="str">
        <f>IF(Finishes!I149=Finishes!$W$4,"0",IF(Finishes!I149=Finishes!$W$5,"0",IF(Finishes!I149=Finishes!$W$6,"0",IF(Finishes!I149=Finishes!$W$7,"0",IF(Finishes!I149=Finishes!$W$7,"0",IF(Finishes!I149=Finishes!$W$8,"0",+Finishes!$V149-Finishes!I149+1))))))</f>
        <v>0</v>
      </c>
      <c r="J140" s="25" t="str">
        <f>IF(Finishes!J149=Finishes!$W$4,"0",IF(Finishes!J149=Finishes!$W$5,"0",IF(Finishes!J149=Finishes!$W$6,"0",IF(Finishes!J149=Finishes!$W$7,"0",IF(Finishes!J149=Finishes!$W$7,"0",IF(Finishes!J149=Finishes!$W$8,"0",+Finishes!$V149-Finishes!J149+1))))))</f>
        <v>0</v>
      </c>
      <c r="K140" s="25" t="str">
        <f>IF(Finishes!K149=Finishes!$W$4,"0",IF(Finishes!K149=Finishes!$W$5,"0",IF(Finishes!K149=Finishes!$W$6,"0",IF(Finishes!K149=Finishes!$W$7,"0",IF(Finishes!K149=Finishes!$W$7,"0",IF(Finishes!K149=Finishes!$W$8,"0",+Finishes!$V149-Finishes!K149+1))))))</f>
        <v>0</v>
      </c>
      <c r="L140" s="25">
        <f>IF(Finishes!L149=Finishes!$W$4,"0",IF(Finishes!L149=Finishes!$W$5,"0",IF(Finishes!L149=Finishes!$W$6,"0",IF(Finishes!L149=Finishes!$W$7,"0",IF(Finishes!L149=Finishes!$W$7,"0",IF(Finishes!L149=Finishes!$W$8,"0",+Finishes!$V149-Finishes!L149+1))))))</f>
        <v>3</v>
      </c>
      <c r="M140" s="25" t="str">
        <f>IF(Finishes!M149=Finishes!$W$4,"0",IF(Finishes!M149=Finishes!$W$5,"0",IF(Finishes!M149=Finishes!$W$6,"0",IF(Finishes!M149=Finishes!$W$7,"0",IF(Finishes!M149=Finishes!$W$7,"0",IF(Finishes!M149=Finishes!$W$8,"0",+Finishes!$V149-Finishes!M149+1))))))</f>
        <v>0</v>
      </c>
      <c r="N140" s="25" t="str">
        <f>IF(Finishes!N149=Finishes!$W$4,"0",IF(Finishes!N149=Finishes!$W$5,"0",IF(Finishes!N149=Finishes!$W$6,"0",IF(Finishes!N149=Finishes!$W$7,"0",IF(Finishes!N149=Finishes!$W$7,"0",IF(Finishes!N149=Finishes!$W$8,"0",+Finishes!$V149-Finishes!N149+1))))))</f>
        <v>0</v>
      </c>
      <c r="O140" s="33" t="str">
        <f>IF(Finishes!P149=Finishes!$W$4,"0",IF(Finishes!P149=Finishes!$W$5,"0",IF(Finishes!P149=Finishes!$W$6,"0",IF(Finishes!P149=Finishes!$W$7,"0",IF(Finishes!P149=Finishes!$W$7,"0",IF(Finishes!P149=Finishes!$W$8,"0",+Finishes!$V149-Finishes!P149+1))))))</f>
        <v>0</v>
      </c>
      <c r="P140" s="33" t="str">
        <f>IF(Finishes!Q149=Finishes!$W$4,"0",IF(Finishes!Q149=Finishes!$W$5,"0",IF(Finishes!Q149=Finishes!$W$6,"0",IF(Finishes!Q149=Finishes!$W$7,"0",IF(Finishes!Q149=Finishes!$W$7,"0",IF(Finishes!Q149=Finishes!$W$8,"0",+Finishes!$V149-Finishes!Q149+1))))))</f>
        <v>0</v>
      </c>
      <c r="Q140" s="10">
        <f t="shared" si="17"/>
        <v>6</v>
      </c>
    </row>
    <row r="141" spans="1:17">
      <c r="A141" s="40">
        <v>139</v>
      </c>
      <c r="B141" s="13">
        <f>Finishes!B150</f>
        <v>39300</v>
      </c>
      <c r="C141" s="25">
        <f>IF(Finishes!C150=Finishes!$W$4,"0",IF(Finishes!C150=Finishes!$W$5,"0",IF(Finishes!C150=Finishes!$W$6,"0",IF(Finishes!C150=Finishes!$W$7,"0",IF(Finishes!C150=Finishes!$W$7,"0",IF(Finishes!C150=Finishes!$W$8,"0",+Finishes!$V150-Finishes!C150+1))))))</f>
        <v>3</v>
      </c>
      <c r="D141" s="25">
        <f>IF(Finishes!D150=Finishes!$W$4,"0",IF(Finishes!D150=Finishes!$W$5,"0",IF(Finishes!D150=Finishes!$W$6,"0",IF(Finishes!D150=Finishes!$W$7,"0",IF(Finishes!D150=Finishes!$W$7,"0",IF(Finishes!D150=Finishes!$W$8,"0",+Finishes!$V150-Finishes!D150+1))))))</f>
        <v>5</v>
      </c>
      <c r="E141" s="25" t="str">
        <f>IF(Finishes!E150=Finishes!$W$4,"0",IF(Finishes!E150=Finishes!$W$5,"0",IF(Finishes!E150=Finishes!$W$6,"0",IF(Finishes!E150=Finishes!$W$7,"0",IF(Finishes!E150=Finishes!$W$7,"0",IF(Finishes!E150=Finishes!$W$8,"0",+Finishes!$V150-Finishes!E150+1))))))</f>
        <v>0</v>
      </c>
      <c r="F141" s="25" t="str">
        <f>IF(Finishes!F150=Finishes!$W$4,"0",IF(Finishes!F150=Finishes!$W$5,"0",IF(Finishes!F150=Finishes!$W$6,"0",IF(Finishes!F150=Finishes!$W$7,"0",IF(Finishes!F150=Finishes!$W$7,"0",IF(Finishes!F150=Finishes!$W$8,"0",+Finishes!$V150-Finishes!F150+1))))))</f>
        <v>0</v>
      </c>
      <c r="G141" s="25">
        <f>IF(Finishes!G150=Finishes!$W$4,"0",IF(Finishes!G150=Finishes!$W$5,"0",IF(Finishes!G150=Finishes!$W$6,"0",IF(Finishes!G150=Finishes!$W$7,"0",IF(Finishes!G150=Finishes!$W$7,"0",IF(Finishes!G150=Finishes!$W$8,"0",+Finishes!$V150-Finishes!G150+1))))))</f>
        <v>4</v>
      </c>
      <c r="H141" s="25" t="str">
        <f>IF(Finishes!H150=Finishes!$W$4,"0",IF(Finishes!H150=Finishes!$W$5,"0",IF(Finishes!H150=Finishes!$W$6,"0",IF(Finishes!H150=Finishes!$W$7,"0",IF(Finishes!H150=Finishes!$W$7,"0",IF(Finishes!H150=Finishes!$W$8,"0",+Finishes!$V150-Finishes!H150+1))))))</f>
        <v>0</v>
      </c>
      <c r="I141" s="25">
        <f>IF(Finishes!I150=Finishes!$W$4,"0",IF(Finishes!I150=Finishes!$W$5,"0",IF(Finishes!I150=Finishes!$W$6,"0",IF(Finishes!I150=Finishes!$W$7,"0",IF(Finishes!I150=Finishes!$W$7,"0",IF(Finishes!I150=Finishes!$W$8,"0",+Finishes!$V150-Finishes!I150+1))))))</f>
        <v>2</v>
      </c>
      <c r="J141" s="25" t="str">
        <f>IF(Finishes!J150=Finishes!$W$4,"0",IF(Finishes!J150=Finishes!$W$5,"0",IF(Finishes!J150=Finishes!$W$6,"0",IF(Finishes!J150=Finishes!$W$7,"0",IF(Finishes!J150=Finishes!$W$7,"0",IF(Finishes!J150=Finishes!$W$8,"0",+Finishes!$V150-Finishes!J150+1))))))</f>
        <v>0</v>
      </c>
      <c r="K141" s="25" t="str">
        <f>IF(Finishes!K150=Finishes!$W$4,"0",IF(Finishes!K150=Finishes!$W$5,"0",IF(Finishes!K150=Finishes!$W$6,"0",IF(Finishes!K150=Finishes!$W$7,"0",IF(Finishes!K150=Finishes!$W$7,"0",IF(Finishes!K150=Finishes!$W$8,"0",+Finishes!$V150-Finishes!K150+1))))))</f>
        <v>0</v>
      </c>
      <c r="L141" s="25">
        <f>IF(Finishes!L150=Finishes!$W$4,"0",IF(Finishes!L150=Finishes!$W$5,"0",IF(Finishes!L150=Finishes!$W$6,"0",IF(Finishes!L150=Finishes!$W$7,"0",IF(Finishes!L150=Finishes!$W$7,"0",IF(Finishes!L150=Finishes!$W$8,"0",+Finishes!$V150-Finishes!L150+1))))))</f>
        <v>1</v>
      </c>
      <c r="M141" s="25" t="str">
        <f>IF(Finishes!M150=Finishes!$W$4,"0",IF(Finishes!M150=Finishes!$W$5,"0",IF(Finishes!M150=Finishes!$W$6,"0",IF(Finishes!M150=Finishes!$W$7,"0",IF(Finishes!M150=Finishes!$W$7,"0",IF(Finishes!M150=Finishes!$W$8,"0",+Finishes!$V150-Finishes!M150+1))))))</f>
        <v>0</v>
      </c>
      <c r="N141" s="25" t="str">
        <f>IF(Finishes!N150=Finishes!$W$4,"0",IF(Finishes!N150=Finishes!$W$5,"0",IF(Finishes!N150=Finishes!$W$6,"0",IF(Finishes!N150=Finishes!$W$7,"0",IF(Finishes!N150=Finishes!$W$7,"0",IF(Finishes!N150=Finishes!$W$8,"0",+Finishes!$V150-Finishes!N150+1))))))</f>
        <v>0</v>
      </c>
      <c r="O141" s="33" t="str">
        <f>IF(Finishes!P150=Finishes!$W$4,"0",IF(Finishes!P150=Finishes!$W$5,"0",IF(Finishes!P150=Finishes!$W$6,"0",IF(Finishes!P150=Finishes!$W$7,"0",IF(Finishes!P150=Finishes!$W$7,"0",IF(Finishes!P150=Finishes!$W$8,"0",+Finishes!$V150-Finishes!P150+1))))))</f>
        <v>0</v>
      </c>
      <c r="P141" s="33" t="str">
        <f>IF(Finishes!Q150=Finishes!$W$4,"0",IF(Finishes!Q150=Finishes!$W$5,"0",IF(Finishes!Q150=Finishes!$W$6,"0",IF(Finishes!Q150=Finishes!$W$7,"0",IF(Finishes!Q150=Finishes!$W$7,"0",IF(Finishes!Q150=Finishes!$W$8,"0",+Finishes!$V150-Finishes!Q150+1))))))</f>
        <v>0</v>
      </c>
      <c r="Q141" s="10">
        <f t="shared" ref="Q141:Q145" si="18">COUNT(C141:P141)</f>
        <v>5</v>
      </c>
    </row>
    <row r="142" spans="1:17">
      <c r="A142" s="40">
        <v>140</v>
      </c>
      <c r="B142" s="13">
        <f>Finishes!B151</f>
        <v>39300</v>
      </c>
      <c r="C142" s="25">
        <f>IF(Finishes!C151=Finishes!$W$4,"0",IF(Finishes!C151=Finishes!$W$5,"0",IF(Finishes!C151=Finishes!$W$6,"0",IF(Finishes!C151=Finishes!$W$7,"0",IF(Finishes!C151=Finishes!$W$7,"0",IF(Finishes!C151=Finishes!$W$8,"0",+Finishes!$V151-Finishes!C151+1))))))</f>
        <v>5</v>
      </c>
      <c r="D142" s="25">
        <f>IF(Finishes!D151=Finishes!$W$4,"0",IF(Finishes!D151=Finishes!$W$5,"0",IF(Finishes!D151=Finishes!$W$6,"0",IF(Finishes!D151=Finishes!$W$7,"0",IF(Finishes!D151=Finishes!$W$7,"0",IF(Finishes!D151=Finishes!$W$8,"0",+Finishes!$V151-Finishes!D151+1))))))</f>
        <v>4</v>
      </c>
      <c r="E142" s="25" t="str">
        <f>IF(Finishes!E151=Finishes!$W$4,"0",IF(Finishes!E151=Finishes!$W$5,"0",IF(Finishes!E151=Finishes!$W$6,"0",IF(Finishes!E151=Finishes!$W$7,"0",IF(Finishes!E151=Finishes!$W$7,"0",IF(Finishes!E151=Finishes!$W$8,"0",+Finishes!$V151-Finishes!E151+1))))))</f>
        <v>0</v>
      </c>
      <c r="F142" s="25" t="str">
        <f>IF(Finishes!F151=Finishes!$W$4,"0",IF(Finishes!F151=Finishes!$W$5,"0",IF(Finishes!F151=Finishes!$W$6,"0",IF(Finishes!F151=Finishes!$W$7,"0",IF(Finishes!F151=Finishes!$W$7,"0",IF(Finishes!F151=Finishes!$W$8,"0",+Finishes!$V151-Finishes!F151+1))))))</f>
        <v>0</v>
      </c>
      <c r="G142" s="25">
        <f>IF(Finishes!G151=Finishes!$W$4,"0",IF(Finishes!G151=Finishes!$W$5,"0",IF(Finishes!G151=Finishes!$W$6,"0",IF(Finishes!G151=Finishes!$W$7,"0",IF(Finishes!G151=Finishes!$W$7,"0",IF(Finishes!G151=Finishes!$W$8,"0",+Finishes!$V151-Finishes!G151+1))))))</f>
        <v>3</v>
      </c>
      <c r="H142" s="25" t="str">
        <f>IF(Finishes!H151=Finishes!$W$4,"0",IF(Finishes!H151=Finishes!$W$5,"0",IF(Finishes!H151=Finishes!$W$6,"0",IF(Finishes!H151=Finishes!$W$7,"0",IF(Finishes!H151=Finishes!$W$7,"0",IF(Finishes!H151=Finishes!$W$8,"0",+Finishes!$V151-Finishes!H151+1))))))</f>
        <v>0</v>
      </c>
      <c r="I142" s="25">
        <f>IF(Finishes!I151=Finishes!$W$4,"0",IF(Finishes!I151=Finishes!$W$5,"0",IF(Finishes!I151=Finishes!$W$6,"0",IF(Finishes!I151=Finishes!$W$7,"0",IF(Finishes!I151=Finishes!$W$7,"0",IF(Finishes!I151=Finishes!$W$8,"0",+Finishes!$V151-Finishes!I151+1))))))</f>
        <v>1</v>
      </c>
      <c r="J142" s="25" t="str">
        <f>IF(Finishes!J151=Finishes!$W$4,"0",IF(Finishes!J151=Finishes!$W$5,"0",IF(Finishes!J151=Finishes!$W$6,"0",IF(Finishes!J151=Finishes!$W$7,"0",IF(Finishes!J151=Finishes!$W$7,"0",IF(Finishes!J151=Finishes!$W$8,"0",+Finishes!$V151-Finishes!J151+1))))))</f>
        <v>0</v>
      </c>
      <c r="K142" s="25" t="str">
        <f>IF(Finishes!K151=Finishes!$W$4,"0",IF(Finishes!K151=Finishes!$W$5,"0",IF(Finishes!K151=Finishes!$W$6,"0",IF(Finishes!K151=Finishes!$W$7,"0",IF(Finishes!K151=Finishes!$W$7,"0",IF(Finishes!K151=Finishes!$W$8,"0",+Finishes!$V151-Finishes!K151+1))))))</f>
        <v>0</v>
      </c>
      <c r="L142" s="25">
        <f>IF(Finishes!L151=Finishes!$W$4,"0",IF(Finishes!L151=Finishes!$W$5,"0",IF(Finishes!L151=Finishes!$W$6,"0",IF(Finishes!L151=Finishes!$W$7,"0",IF(Finishes!L151=Finishes!$W$7,"0",IF(Finishes!L151=Finishes!$W$8,"0",+Finishes!$V151-Finishes!L151+1))))))</f>
        <v>2</v>
      </c>
      <c r="M142" s="25" t="str">
        <f>IF(Finishes!M151=Finishes!$W$4,"0",IF(Finishes!M151=Finishes!$W$5,"0",IF(Finishes!M151=Finishes!$W$6,"0",IF(Finishes!M151=Finishes!$W$7,"0",IF(Finishes!M151=Finishes!$W$7,"0",IF(Finishes!M151=Finishes!$W$8,"0",+Finishes!$V151-Finishes!M151+1))))))</f>
        <v>0</v>
      </c>
      <c r="N142" s="25" t="str">
        <f>IF(Finishes!N151=Finishes!$W$4,"0",IF(Finishes!N151=Finishes!$W$5,"0",IF(Finishes!N151=Finishes!$W$6,"0",IF(Finishes!N151=Finishes!$W$7,"0",IF(Finishes!N151=Finishes!$W$7,"0",IF(Finishes!N151=Finishes!$W$8,"0",+Finishes!$V151-Finishes!N151+1))))))</f>
        <v>0</v>
      </c>
      <c r="O142" s="33" t="str">
        <f>IF(Finishes!P151=Finishes!$W$4,"0",IF(Finishes!P151=Finishes!$W$5,"0",IF(Finishes!P151=Finishes!$W$6,"0",IF(Finishes!P151=Finishes!$W$7,"0",IF(Finishes!P151=Finishes!$W$7,"0",IF(Finishes!P151=Finishes!$W$8,"0",+Finishes!$V151-Finishes!P151+1))))))</f>
        <v>0</v>
      </c>
      <c r="P142" s="33" t="str">
        <f>IF(Finishes!Q151=Finishes!$W$4,"0",IF(Finishes!Q151=Finishes!$W$5,"0",IF(Finishes!Q151=Finishes!$W$6,"0",IF(Finishes!Q151=Finishes!$W$7,"0",IF(Finishes!Q151=Finishes!$W$7,"0",IF(Finishes!Q151=Finishes!$W$8,"0",+Finishes!$V151-Finishes!Q151+1))))))</f>
        <v>0</v>
      </c>
      <c r="Q142" s="10">
        <f t="shared" si="18"/>
        <v>5</v>
      </c>
    </row>
    <row r="143" spans="1:17">
      <c r="A143" s="40">
        <v>141</v>
      </c>
      <c r="B143" s="13">
        <f>Finishes!B152</f>
        <v>39300</v>
      </c>
      <c r="C143" s="25" t="str">
        <f>IF(Finishes!C152=Finishes!$W$4,"0",IF(Finishes!C152=Finishes!$W$5,"0",IF(Finishes!C152=Finishes!$W$6,"0",IF(Finishes!C152=Finishes!$W$7,"0",IF(Finishes!C152=Finishes!$W$7,"0",IF(Finishes!C152=Finishes!$W$8,"0",+Finishes!$V152-Finishes!C152+1))))))</f>
        <v>0</v>
      </c>
      <c r="D143" s="25">
        <f>IF(Finishes!D152=Finishes!$W$4,"0",IF(Finishes!D152=Finishes!$W$5,"0",IF(Finishes!D152=Finishes!$W$6,"0",IF(Finishes!D152=Finishes!$W$7,"0",IF(Finishes!D152=Finishes!$W$7,"0",IF(Finishes!D152=Finishes!$W$8,"0",+Finishes!$V152-Finishes!D152+1))))))</f>
        <v>3</v>
      </c>
      <c r="E143" s="25" t="str">
        <f>IF(Finishes!E152=Finishes!$W$4,"0",IF(Finishes!E152=Finishes!$W$5,"0",IF(Finishes!E152=Finishes!$W$6,"0",IF(Finishes!E152=Finishes!$W$7,"0",IF(Finishes!E152=Finishes!$W$7,"0",IF(Finishes!E152=Finishes!$W$8,"0",+Finishes!$V152-Finishes!E152+1))))))</f>
        <v>0</v>
      </c>
      <c r="F143" s="25" t="str">
        <f>IF(Finishes!F152=Finishes!$W$4,"0",IF(Finishes!F152=Finishes!$W$5,"0",IF(Finishes!F152=Finishes!$W$6,"0",IF(Finishes!F152=Finishes!$W$7,"0",IF(Finishes!F152=Finishes!$W$7,"0",IF(Finishes!F152=Finishes!$W$8,"0",+Finishes!$V152-Finishes!F152+1))))))</f>
        <v>0</v>
      </c>
      <c r="G143" s="25">
        <f>IF(Finishes!G152=Finishes!$W$4,"0",IF(Finishes!G152=Finishes!$W$5,"0",IF(Finishes!G152=Finishes!$W$6,"0",IF(Finishes!G152=Finishes!$W$7,"0",IF(Finishes!G152=Finishes!$W$7,"0",IF(Finishes!G152=Finishes!$W$8,"0",+Finishes!$V152-Finishes!G152+1))))))</f>
        <v>5</v>
      </c>
      <c r="H143" s="25" t="str">
        <f>IF(Finishes!H152=Finishes!$W$4,"0",IF(Finishes!H152=Finishes!$W$5,"0",IF(Finishes!H152=Finishes!$W$6,"0",IF(Finishes!H152=Finishes!$W$7,"0",IF(Finishes!H152=Finishes!$W$7,"0",IF(Finishes!H152=Finishes!$W$8,"0",+Finishes!$V152-Finishes!H152+1))))))</f>
        <v>0</v>
      </c>
      <c r="I143" s="25">
        <f>IF(Finishes!I152=Finishes!$W$4,"0",IF(Finishes!I152=Finishes!$W$5,"0",IF(Finishes!I152=Finishes!$W$6,"0",IF(Finishes!I152=Finishes!$W$7,"0",IF(Finishes!I152=Finishes!$W$7,"0",IF(Finishes!I152=Finishes!$W$8,"0",+Finishes!$V152-Finishes!I152+1))))))</f>
        <v>2</v>
      </c>
      <c r="J143" s="25" t="str">
        <f>IF(Finishes!J152=Finishes!$W$4,"0",IF(Finishes!J152=Finishes!$W$5,"0",IF(Finishes!J152=Finishes!$W$6,"0",IF(Finishes!J152=Finishes!$W$7,"0",IF(Finishes!J152=Finishes!$W$7,"0",IF(Finishes!J152=Finishes!$W$8,"0",+Finishes!$V152-Finishes!J152+1))))))</f>
        <v>0</v>
      </c>
      <c r="K143" s="25" t="str">
        <f>IF(Finishes!K152=Finishes!$W$4,"0",IF(Finishes!K152=Finishes!$W$5,"0",IF(Finishes!K152=Finishes!$W$6,"0",IF(Finishes!K152=Finishes!$W$7,"0",IF(Finishes!K152=Finishes!$W$7,"0",IF(Finishes!K152=Finishes!$W$8,"0",+Finishes!$V152-Finishes!K152+1))))))</f>
        <v>0</v>
      </c>
      <c r="L143" s="25">
        <f>IF(Finishes!L152=Finishes!$W$4,"0",IF(Finishes!L152=Finishes!$W$5,"0",IF(Finishes!L152=Finishes!$W$6,"0",IF(Finishes!L152=Finishes!$W$7,"0",IF(Finishes!L152=Finishes!$W$7,"0",IF(Finishes!L152=Finishes!$W$8,"0",+Finishes!$V152-Finishes!L152+1))))))</f>
        <v>4</v>
      </c>
      <c r="M143" s="25" t="str">
        <f>IF(Finishes!M152=Finishes!$W$4,"0",IF(Finishes!M152=Finishes!$W$5,"0",IF(Finishes!M152=Finishes!$W$6,"0",IF(Finishes!M152=Finishes!$W$7,"0",IF(Finishes!M152=Finishes!$W$7,"0",IF(Finishes!M152=Finishes!$W$8,"0",+Finishes!$V152-Finishes!M152+1))))))</f>
        <v>0</v>
      </c>
      <c r="N143" s="25" t="str">
        <f>IF(Finishes!N152=Finishes!$W$4,"0",IF(Finishes!N152=Finishes!$W$5,"0",IF(Finishes!N152=Finishes!$W$6,"0",IF(Finishes!N152=Finishes!$W$7,"0",IF(Finishes!N152=Finishes!$W$7,"0",IF(Finishes!N152=Finishes!$W$8,"0",+Finishes!$V152-Finishes!N152+1))))))</f>
        <v>0</v>
      </c>
      <c r="O143" s="33" t="str">
        <f>IF(Finishes!P152=Finishes!$W$4,"0",IF(Finishes!P152=Finishes!$W$5,"0",IF(Finishes!P152=Finishes!$W$6,"0",IF(Finishes!P152=Finishes!$W$7,"0",IF(Finishes!P152=Finishes!$W$7,"0",IF(Finishes!P152=Finishes!$W$8,"0",+Finishes!$V152-Finishes!P152+1))))))</f>
        <v>0</v>
      </c>
      <c r="P143" s="33" t="str">
        <f>IF(Finishes!Q152=Finishes!$W$4,"0",IF(Finishes!Q152=Finishes!$W$5,"0",IF(Finishes!Q152=Finishes!$W$6,"0",IF(Finishes!Q152=Finishes!$W$7,"0",IF(Finishes!Q152=Finishes!$W$7,"0",IF(Finishes!Q152=Finishes!$W$8,"0",+Finishes!$V152-Finishes!Q152+1))))))</f>
        <v>0</v>
      </c>
      <c r="Q143" s="10">
        <f t="shared" si="18"/>
        <v>4</v>
      </c>
    </row>
    <row r="144" spans="1:17">
      <c r="A144" s="40">
        <v>142</v>
      </c>
      <c r="B144" s="13">
        <f>Finishes!B153</f>
        <v>39314</v>
      </c>
      <c r="C144" s="25">
        <f>IF(Finishes!C153=Finishes!$W$4,"0",IF(Finishes!C153=Finishes!$W$5,"0",IF(Finishes!C153=Finishes!$W$6,"0",IF(Finishes!C153=Finishes!$W$7,"0",IF(Finishes!C153=Finishes!$W$7,"0",IF(Finishes!C153=Finishes!$W$8,"0",+Finishes!$V153-Finishes!C153+1))))))</f>
        <v>6</v>
      </c>
      <c r="D144" s="25">
        <f>IF(Finishes!D153=Finishes!$W$4,"0",IF(Finishes!D153=Finishes!$W$5,"0",IF(Finishes!D153=Finishes!$W$6,"0",IF(Finishes!D153=Finishes!$W$7,"0",IF(Finishes!D153=Finishes!$W$7,"0",IF(Finishes!D153=Finishes!$W$8,"0",+Finishes!$V153-Finishes!D153+1))))))</f>
        <v>5</v>
      </c>
      <c r="E144" s="25" t="str">
        <f>IF(Finishes!E153=Finishes!$W$4,"0",IF(Finishes!E153=Finishes!$W$5,"0",IF(Finishes!E153=Finishes!$W$6,"0",IF(Finishes!E153=Finishes!$W$7,"0",IF(Finishes!E153=Finishes!$W$7,"0",IF(Finishes!E153=Finishes!$W$8,"0",+Finishes!$V153-Finishes!E153+1))))))</f>
        <v>0</v>
      </c>
      <c r="F144" s="25">
        <f>IF(Finishes!F153=Finishes!$W$4,"0",IF(Finishes!F153=Finishes!$W$5,"0",IF(Finishes!F153=Finishes!$W$6,"0",IF(Finishes!F153=Finishes!$W$7,"0",IF(Finishes!F153=Finishes!$W$7,"0",IF(Finishes!F153=Finishes!$W$8,"0",+Finishes!$V153-Finishes!F153+1))))))</f>
        <v>2</v>
      </c>
      <c r="G144" s="25">
        <f>IF(Finishes!G153=Finishes!$W$4,"0",IF(Finishes!G153=Finishes!$W$5,"0",IF(Finishes!G153=Finishes!$W$6,"0",IF(Finishes!G153=Finishes!$W$7,"0",IF(Finishes!G153=Finishes!$W$7,"0",IF(Finishes!G153=Finishes!$W$8,"0",+Finishes!$V153-Finishes!G153+1))))))</f>
        <v>3</v>
      </c>
      <c r="H144" s="25" t="str">
        <f>IF(Finishes!H153=Finishes!$W$4,"0",IF(Finishes!H153=Finishes!$W$5,"0",IF(Finishes!H153=Finishes!$W$6,"0",IF(Finishes!H153=Finishes!$W$7,"0",IF(Finishes!H153=Finishes!$W$7,"0",IF(Finishes!H153=Finishes!$W$8,"0",+Finishes!$V153-Finishes!H153+1))))))</f>
        <v>0</v>
      </c>
      <c r="I144" s="25">
        <f>IF(Finishes!I153=Finishes!$W$4,"0",IF(Finishes!I153=Finishes!$W$5,"0",IF(Finishes!I153=Finishes!$W$6,"0",IF(Finishes!I153=Finishes!$W$7,"0",IF(Finishes!I153=Finishes!$W$7,"0",IF(Finishes!I153=Finishes!$W$8,"0",+Finishes!$V153-Finishes!I153+1))))))</f>
        <v>1</v>
      </c>
      <c r="J144" s="25" t="str">
        <f>IF(Finishes!J153=Finishes!$W$4,"0",IF(Finishes!J153=Finishes!$W$5,"0",IF(Finishes!J153=Finishes!$W$6,"0",IF(Finishes!J153=Finishes!$W$7,"0",IF(Finishes!J153=Finishes!$W$7,"0",IF(Finishes!J153=Finishes!$W$8,"0",+Finishes!$V153-Finishes!J153+1))))))</f>
        <v>0</v>
      </c>
      <c r="K144" s="25" t="str">
        <f>IF(Finishes!K153=Finishes!$W$4,"0",IF(Finishes!K153=Finishes!$W$5,"0",IF(Finishes!K153=Finishes!$W$6,"0",IF(Finishes!K153=Finishes!$W$7,"0",IF(Finishes!K153=Finishes!$W$7,"0",IF(Finishes!K153=Finishes!$W$8,"0",+Finishes!$V153-Finishes!K153+1))))))</f>
        <v>0</v>
      </c>
      <c r="L144" s="25">
        <f>IF(Finishes!L153=Finishes!$W$4,"0",IF(Finishes!L153=Finishes!$W$5,"0",IF(Finishes!L153=Finishes!$W$6,"0",IF(Finishes!L153=Finishes!$W$7,"0",IF(Finishes!L153=Finishes!$W$7,"0",IF(Finishes!L153=Finishes!$W$8,"0",+Finishes!$V153-Finishes!L153+1))))))</f>
        <v>4</v>
      </c>
      <c r="M144" s="25" t="str">
        <f>IF(Finishes!M153=Finishes!$W$4,"0",IF(Finishes!M153=Finishes!$W$5,"0",IF(Finishes!M153=Finishes!$W$6,"0",IF(Finishes!M153=Finishes!$W$7,"0",IF(Finishes!M153=Finishes!$W$7,"0",IF(Finishes!M153=Finishes!$W$8,"0",+Finishes!$V153-Finishes!M153+1))))))</f>
        <v>0</v>
      </c>
      <c r="N144" s="25" t="str">
        <f>IF(Finishes!N153=Finishes!$W$4,"0",IF(Finishes!N153=Finishes!$W$5,"0",IF(Finishes!N153=Finishes!$W$6,"0",IF(Finishes!N153=Finishes!$W$7,"0",IF(Finishes!N153=Finishes!$W$7,"0",IF(Finishes!N153=Finishes!$W$8,"0",+Finishes!$V153-Finishes!N153+1))))))</f>
        <v>0</v>
      </c>
      <c r="O144" s="33" t="str">
        <f>IF(Finishes!P153=Finishes!$W$4,"0",IF(Finishes!P153=Finishes!$W$5,"0",IF(Finishes!P153=Finishes!$W$6,"0",IF(Finishes!P153=Finishes!$W$7,"0",IF(Finishes!P153=Finishes!$W$7,"0",IF(Finishes!P153=Finishes!$W$8,"0",+Finishes!$V153-Finishes!P153+1))))))</f>
        <v>0</v>
      </c>
      <c r="P144" s="33" t="str">
        <f>IF(Finishes!Q153=Finishes!$W$4,"0",IF(Finishes!Q153=Finishes!$W$5,"0",IF(Finishes!Q153=Finishes!$W$6,"0",IF(Finishes!Q153=Finishes!$W$7,"0",IF(Finishes!Q153=Finishes!$W$7,"0",IF(Finishes!Q153=Finishes!$W$8,"0",+Finishes!$V153-Finishes!Q153+1))))))</f>
        <v>0</v>
      </c>
      <c r="Q144" s="10">
        <f t="shared" si="18"/>
        <v>6</v>
      </c>
    </row>
    <row r="145" spans="1:17">
      <c r="A145" s="40">
        <v>143</v>
      </c>
      <c r="B145" s="13">
        <f>Finishes!B154</f>
        <v>39314</v>
      </c>
      <c r="C145" s="25">
        <f>IF(Finishes!C154=Finishes!$W$4,"0",IF(Finishes!C154=Finishes!$W$5,"0",IF(Finishes!C154=Finishes!$W$6,"0",IF(Finishes!C154=Finishes!$W$7,"0",IF(Finishes!C154=Finishes!$W$7,"0",IF(Finishes!C154=Finishes!$W$8,"0",+Finishes!$V154-Finishes!C154+1))))))</f>
        <v>7</v>
      </c>
      <c r="D145" s="25">
        <f>IF(Finishes!D154=Finishes!$W$4,"0",IF(Finishes!D154=Finishes!$W$5,"0",IF(Finishes!D154=Finishes!$W$6,"0",IF(Finishes!D154=Finishes!$W$7,"0",IF(Finishes!D154=Finishes!$W$7,"0",IF(Finishes!D154=Finishes!$W$8,"0",+Finishes!$V154-Finishes!D154+1))))))</f>
        <v>6</v>
      </c>
      <c r="E145" s="25">
        <f>IF(Finishes!E154=Finishes!$W$4,"0",IF(Finishes!E154=Finishes!$W$5,"0",IF(Finishes!E154=Finishes!$W$6,"0",IF(Finishes!E154=Finishes!$W$7,"0",IF(Finishes!E154=Finishes!$W$7,"0",IF(Finishes!E154=Finishes!$W$8,"0",+Finishes!$V154-Finishes!E154+1))))))</f>
        <v>4</v>
      </c>
      <c r="F145" s="25">
        <f>IF(Finishes!F154=Finishes!$W$4,"0",IF(Finishes!F154=Finishes!$W$5,"0",IF(Finishes!F154=Finishes!$W$6,"0",IF(Finishes!F154=Finishes!$W$7,"0",IF(Finishes!F154=Finishes!$W$7,"0",IF(Finishes!F154=Finishes!$W$8,"0",+Finishes!$V154-Finishes!F154+1))))))</f>
        <v>3</v>
      </c>
      <c r="G145" s="25">
        <f>IF(Finishes!G154=Finishes!$W$4,"0",IF(Finishes!G154=Finishes!$W$5,"0",IF(Finishes!G154=Finishes!$W$6,"0",IF(Finishes!G154=Finishes!$W$7,"0",IF(Finishes!G154=Finishes!$W$7,"0",IF(Finishes!G154=Finishes!$W$8,"0",+Finishes!$V154-Finishes!G154+1))))))</f>
        <v>2</v>
      </c>
      <c r="H145" s="25" t="str">
        <f>IF(Finishes!H154=Finishes!$W$4,"0",IF(Finishes!H154=Finishes!$W$5,"0",IF(Finishes!H154=Finishes!$W$6,"0",IF(Finishes!H154=Finishes!$W$7,"0",IF(Finishes!H154=Finishes!$W$7,"0",IF(Finishes!H154=Finishes!$W$8,"0",+Finishes!$V154-Finishes!H154+1))))))</f>
        <v>0</v>
      </c>
      <c r="I145" s="25">
        <f>IF(Finishes!I154=Finishes!$W$4,"0",IF(Finishes!I154=Finishes!$W$5,"0",IF(Finishes!I154=Finishes!$W$6,"0",IF(Finishes!I154=Finishes!$W$7,"0",IF(Finishes!I154=Finishes!$W$7,"0",IF(Finishes!I154=Finishes!$W$8,"0",+Finishes!$V154-Finishes!I154+1))))))</f>
        <v>1</v>
      </c>
      <c r="J145" s="25" t="str">
        <f>IF(Finishes!J154=Finishes!$W$4,"0",IF(Finishes!J154=Finishes!$W$5,"0",IF(Finishes!J154=Finishes!$W$6,"0",IF(Finishes!J154=Finishes!$W$7,"0",IF(Finishes!J154=Finishes!$W$7,"0",IF(Finishes!J154=Finishes!$W$8,"0",+Finishes!$V154-Finishes!J154+1))))))</f>
        <v>0</v>
      </c>
      <c r="K145" s="25" t="str">
        <f>IF(Finishes!K154=Finishes!$W$4,"0",IF(Finishes!K154=Finishes!$W$5,"0",IF(Finishes!K154=Finishes!$W$6,"0",IF(Finishes!K154=Finishes!$W$7,"0",IF(Finishes!K154=Finishes!$W$7,"0",IF(Finishes!K154=Finishes!$W$8,"0",+Finishes!$V154-Finishes!K154+1))))))</f>
        <v>0</v>
      </c>
      <c r="L145" s="25">
        <f>IF(Finishes!L154=Finishes!$W$4,"0",IF(Finishes!L154=Finishes!$W$5,"0",IF(Finishes!L154=Finishes!$W$6,"0",IF(Finishes!L154=Finishes!$W$7,"0",IF(Finishes!L154=Finishes!$W$7,"0",IF(Finishes!L154=Finishes!$W$8,"0",+Finishes!$V154-Finishes!L154+1))))))</f>
        <v>5</v>
      </c>
      <c r="M145" s="25" t="str">
        <f>IF(Finishes!M154=Finishes!$W$4,"0",IF(Finishes!M154=Finishes!$W$5,"0",IF(Finishes!M154=Finishes!$W$6,"0",IF(Finishes!M154=Finishes!$W$7,"0",IF(Finishes!M154=Finishes!$W$7,"0",IF(Finishes!M154=Finishes!$W$8,"0",+Finishes!$V154-Finishes!M154+1))))))</f>
        <v>0</v>
      </c>
      <c r="N145" s="25" t="str">
        <f>IF(Finishes!N154=Finishes!$W$4,"0",IF(Finishes!N154=Finishes!$W$5,"0",IF(Finishes!N154=Finishes!$W$6,"0",IF(Finishes!N154=Finishes!$W$7,"0",IF(Finishes!N154=Finishes!$W$7,"0",IF(Finishes!N154=Finishes!$W$8,"0",+Finishes!$V154-Finishes!N154+1))))))</f>
        <v>0</v>
      </c>
      <c r="O145" s="33" t="str">
        <f>IF(Finishes!P154=Finishes!$W$4,"0",IF(Finishes!P154=Finishes!$W$5,"0",IF(Finishes!P154=Finishes!$W$6,"0",IF(Finishes!P154=Finishes!$W$7,"0",IF(Finishes!P154=Finishes!$W$7,"0",IF(Finishes!P154=Finishes!$W$8,"0",+Finishes!$V154-Finishes!P154+1))))))</f>
        <v>0</v>
      </c>
      <c r="P145" s="33" t="str">
        <f>IF(Finishes!Q154=Finishes!$W$4,"0",IF(Finishes!Q154=Finishes!$W$5,"0",IF(Finishes!Q154=Finishes!$W$6,"0",IF(Finishes!Q154=Finishes!$W$7,"0",IF(Finishes!Q154=Finishes!$W$7,"0",IF(Finishes!Q154=Finishes!$W$8,"0",+Finishes!$V154-Finishes!Q154+1))))))</f>
        <v>0</v>
      </c>
      <c r="Q145" s="10">
        <f t="shared" si="18"/>
        <v>7</v>
      </c>
    </row>
    <row r="146" spans="1:17">
      <c r="A146" s="40">
        <v>144</v>
      </c>
      <c r="B146" s="13">
        <f>Finishes!B155</f>
        <v>39314</v>
      </c>
      <c r="C146" s="25">
        <f>IF(Finishes!C155=Finishes!$W$4,"0",IF(Finishes!C155=Finishes!$W$5,"0",IF(Finishes!C155=Finishes!$W$6,"0",IF(Finishes!C155=Finishes!$W$7,"0",IF(Finishes!C155=Finishes!$W$7,"0",IF(Finishes!C155=Finishes!$W$8,"0",+Finishes!$V155-Finishes!C155+1))))))</f>
        <v>2</v>
      </c>
      <c r="D146" s="25">
        <f>IF(Finishes!D155=Finishes!$W$4,"0",IF(Finishes!D155=Finishes!$W$5,"0",IF(Finishes!D155=Finishes!$W$6,"0",IF(Finishes!D155=Finishes!$W$7,"0",IF(Finishes!D155=Finishes!$W$7,"0",IF(Finishes!D155=Finishes!$W$8,"0",+Finishes!$V155-Finishes!D155+1))))))</f>
        <v>6</v>
      </c>
      <c r="E146" s="25" t="str">
        <f>IF(Finishes!E155=Finishes!$W$4,"0",IF(Finishes!E155=Finishes!$W$5,"0",IF(Finishes!E155=Finishes!$W$6,"0",IF(Finishes!E155=Finishes!$W$7,"0",IF(Finishes!E155=Finishes!$W$7,"0",IF(Finishes!E155=Finishes!$W$8,"0",+Finishes!$V155-Finishes!E155+1))))))</f>
        <v>0</v>
      </c>
      <c r="F146" s="25">
        <f>IF(Finishes!F155=Finishes!$W$4,"0",IF(Finishes!F155=Finishes!$W$5,"0",IF(Finishes!F155=Finishes!$W$6,"0",IF(Finishes!F155=Finishes!$W$7,"0",IF(Finishes!F155=Finishes!$W$7,"0",IF(Finishes!F155=Finishes!$W$8,"0",+Finishes!$V155-Finishes!F155+1))))))</f>
        <v>5</v>
      </c>
      <c r="G146" s="25">
        <f>IF(Finishes!G155=Finishes!$W$4,"0",IF(Finishes!G155=Finishes!$W$5,"0",IF(Finishes!G155=Finishes!$W$6,"0",IF(Finishes!G155=Finishes!$W$7,"0",IF(Finishes!G155=Finishes!$W$7,"0",IF(Finishes!G155=Finishes!$W$8,"0",+Finishes!$V155-Finishes!G155+1))))))</f>
        <v>3</v>
      </c>
      <c r="H146" s="25" t="str">
        <f>IF(Finishes!H155=Finishes!$W$4,"0",IF(Finishes!H155=Finishes!$W$5,"0",IF(Finishes!H155=Finishes!$W$6,"0",IF(Finishes!H155=Finishes!$W$7,"0",IF(Finishes!H155=Finishes!$W$7,"0",IF(Finishes!H155=Finishes!$W$8,"0",+Finishes!$V155-Finishes!H155+1))))))</f>
        <v>0</v>
      </c>
      <c r="I146" s="25">
        <f>IF(Finishes!I155=Finishes!$W$4,"0",IF(Finishes!I155=Finishes!$W$5,"0",IF(Finishes!I155=Finishes!$W$6,"0",IF(Finishes!I155=Finishes!$W$7,"0",IF(Finishes!I155=Finishes!$W$7,"0",IF(Finishes!I155=Finishes!$W$8,"0",+Finishes!$V155-Finishes!I155+1))))))</f>
        <v>1</v>
      </c>
      <c r="J146" s="25" t="str">
        <f>IF(Finishes!J155=Finishes!$W$4,"0",IF(Finishes!J155=Finishes!$W$5,"0",IF(Finishes!J155=Finishes!$W$6,"0",IF(Finishes!J155=Finishes!$W$7,"0",IF(Finishes!J155=Finishes!$W$7,"0",IF(Finishes!J155=Finishes!$W$8,"0",+Finishes!$V155-Finishes!J155+1))))))</f>
        <v>0</v>
      </c>
      <c r="K146" s="25" t="str">
        <f>IF(Finishes!K155=Finishes!$W$4,"0",IF(Finishes!K155=Finishes!$W$5,"0",IF(Finishes!K155=Finishes!$W$6,"0",IF(Finishes!K155=Finishes!$W$7,"0",IF(Finishes!K155=Finishes!$W$7,"0",IF(Finishes!K155=Finishes!$W$8,"0",+Finishes!$V155-Finishes!K155+1))))))</f>
        <v>0</v>
      </c>
      <c r="L146" s="25">
        <f>IF(Finishes!L155=Finishes!$W$4,"0",IF(Finishes!L155=Finishes!$W$5,"0",IF(Finishes!L155=Finishes!$W$6,"0",IF(Finishes!L155=Finishes!$W$7,"0",IF(Finishes!L155=Finishes!$W$7,"0",IF(Finishes!L155=Finishes!$W$8,"0",+Finishes!$V155-Finishes!L155+1))))))</f>
        <v>4</v>
      </c>
      <c r="M146" s="25" t="str">
        <f>IF(Finishes!M155=Finishes!$W$4,"0",IF(Finishes!M155=Finishes!$W$5,"0",IF(Finishes!M155=Finishes!$W$6,"0",IF(Finishes!M155=Finishes!$W$7,"0",IF(Finishes!M155=Finishes!$W$7,"0",IF(Finishes!M155=Finishes!$W$8,"0",+Finishes!$V155-Finishes!M155+1))))))</f>
        <v>0</v>
      </c>
      <c r="N146" s="25" t="str">
        <f>IF(Finishes!N155=Finishes!$W$4,"0",IF(Finishes!N155=Finishes!$W$5,"0",IF(Finishes!N155=Finishes!$W$6,"0",IF(Finishes!N155=Finishes!$W$7,"0",IF(Finishes!N155=Finishes!$W$7,"0",IF(Finishes!N155=Finishes!$W$8,"0",+Finishes!$V155-Finishes!N155+1))))))</f>
        <v>0</v>
      </c>
      <c r="O146" s="33" t="str">
        <f>IF(Finishes!P155=Finishes!$W$4,"0",IF(Finishes!P155=Finishes!$W$5,"0",IF(Finishes!P155=Finishes!$W$6,"0",IF(Finishes!P155=Finishes!$W$7,"0",IF(Finishes!P155=Finishes!$W$7,"0",IF(Finishes!P155=Finishes!$W$8,"0",+Finishes!$V155-Finishes!P155+1))))))</f>
        <v>0</v>
      </c>
      <c r="P146" s="33" t="str">
        <f>IF(Finishes!Q155=Finishes!$W$4,"0",IF(Finishes!Q155=Finishes!$W$5,"0",IF(Finishes!Q155=Finishes!$W$6,"0",IF(Finishes!Q155=Finishes!$W$7,"0",IF(Finishes!Q155=Finishes!$W$7,"0",IF(Finishes!Q155=Finishes!$W$8,"0",+Finishes!$V155-Finishes!Q155+1))))))</f>
        <v>0</v>
      </c>
      <c r="Q146" s="10">
        <f t="shared" ref="Q146:Q149" si="19">COUNT(C146:P146)</f>
        <v>6</v>
      </c>
    </row>
    <row r="147" spans="1:17">
      <c r="A147" s="40">
        <v>145</v>
      </c>
      <c r="B147" s="13">
        <f>Finishes!B156</f>
        <v>39314</v>
      </c>
      <c r="C147" s="25">
        <f>IF(Finishes!C156=Finishes!$W$4,"0",IF(Finishes!C156=Finishes!$W$5,"0",IF(Finishes!C156=Finishes!$W$6,"0",IF(Finishes!C156=Finishes!$W$7,"0",IF(Finishes!C156=Finishes!$W$7,"0",IF(Finishes!C156=Finishes!$W$8,"0",+Finishes!$V156-Finishes!C156+1))))))</f>
        <v>6</v>
      </c>
      <c r="D147" s="25">
        <f>IF(Finishes!D156=Finishes!$W$4,"0",IF(Finishes!D156=Finishes!$W$5,"0",IF(Finishes!D156=Finishes!$W$6,"0",IF(Finishes!D156=Finishes!$W$7,"0",IF(Finishes!D156=Finishes!$W$7,"0",IF(Finishes!D156=Finishes!$W$8,"0",+Finishes!$V156-Finishes!D156+1))))))</f>
        <v>4</v>
      </c>
      <c r="E147" s="25" t="str">
        <f>IF(Finishes!E156=Finishes!$W$4,"0",IF(Finishes!E156=Finishes!$W$5,"0",IF(Finishes!E156=Finishes!$W$6,"0",IF(Finishes!E156=Finishes!$W$7,"0",IF(Finishes!E156=Finishes!$W$7,"0",IF(Finishes!E156=Finishes!$W$8,"0",+Finishes!$V156-Finishes!E156+1))))))</f>
        <v>0</v>
      </c>
      <c r="F147" s="25">
        <f>IF(Finishes!F156=Finishes!$W$4,"0",IF(Finishes!F156=Finishes!$W$5,"0",IF(Finishes!F156=Finishes!$W$6,"0",IF(Finishes!F156=Finishes!$W$7,"0",IF(Finishes!F156=Finishes!$W$7,"0",IF(Finishes!F156=Finishes!$W$8,"0",+Finishes!$V156-Finishes!F156+1))))))</f>
        <v>3</v>
      </c>
      <c r="G147" s="25">
        <f>IF(Finishes!G156=Finishes!$W$4,"0",IF(Finishes!G156=Finishes!$W$5,"0",IF(Finishes!G156=Finishes!$W$6,"0",IF(Finishes!G156=Finishes!$W$7,"0",IF(Finishes!G156=Finishes!$W$7,"0",IF(Finishes!G156=Finishes!$W$8,"0",+Finishes!$V156-Finishes!G156+1))))))</f>
        <v>2</v>
      </c>
      <c r="H147" s="25" t="str">
        <f>IF(Finishes!H156=Finishes!$W$4,"0",IF(Finishes!H156=Finishes!$W$5,"0",IF(Finishes!H156=Finishes!$W$6,"0",IF(Finishes!H156=Finishes!$W$7,"0",IF(Finishes!H156=Finishes!$W$7,"0",IF(Finishes!H156=Finishes!$W$8,"0",+Finishes!$V156-Finishes!H156+1))))))</f>
        <v>0</v>
      </c>
      <c r="I147" s="25" t="str">
        <f>IF(Finishes!I156=Finishes!$W$4,"0",IF(Finishes!I156=Finishes!$W$5,"0",IF(Finishes!I156=Finishes!$W$6,"0",IF(Finishes!I156=Finishes!$W$7,"0",IF(Finishes!I156=Finishes!$W$7,"0",IF(Finishes!I156=Finishes!$W$8,"0",+Finishes!$V156-Finishes!I156+1))))))</f>
        <v>0</v>
      </c>
      <c r="J147" s="25" t="str">
        <f>IF(Finishes!J156=Finishes!$W$4,"0",IF(Finishes!J156=Finishes!$W$5,"0",IF(Finishes!J156=Finishes!$W$6,"0",IF(Finishes!J156=Finishes!$W$7,"0",IF(Finishes!J156=Finishes!$W$7,"0",IF(Finishes!J156=Finishes!$W$8,"0",+Finishes!$V156-Finishes!J156+1))))))</f>
        <v>0</v>
      </c>
      <c r="K147" s="25" t="str">
        <f>IF(Finishes!K156=Finishes!$W$4,"0",IF(Finishes!K156=Finishes!$W$5,"0",IF(Finishes!K156=Finishes!$W$6,"0",IF(Finishes!K156=Finishes!$W$7,"0",IF(Finishes!K156=Finishes!$W$7,"0",IF(Finishes!K156=Finishes!$W$8,"0",+Finishes!$V156-Finishes!K156+1))))))</f>
        <v>0</v>
      </c>
      <c r="L147" s="25">
        <f>IF(Finishes!L156=Finishes!$W$4,"0",IF(Finishes!L156=Finishes!$W$5,"0",IF(Finishes!L156=Finishes!$W$6,"0",IF(Finishes!L156=Finishes!$W$7,"0",IF(Finishes!L156=Finishes!$W$7,"0",IF(Finishes!L156=Finishes!$W$8,"0",+Finishes!$V156-Finishes!L156+1))))))</f>
        <v>5</v>
      </c>
      <c r="M147" s="25" t="str">
        <f>IF(Finishes!M156=Finishes!$W$4,"0",IF(Finishes!M156=Finishes!$W$5,"0",IF(Finishes!M156=Finishes!$W$6,"0",IF(Finishes!M156=Finishes!$W$7,"0",IF(Finishes!M156=Finishes!$W$7,"0",IF(Finishes!M156=Finishes!$W$8,"0",+Finishes!$V156-Finishes!M156+1))))))</f>
        <v>0</v>
      </c>
      <c r="N147" s="25" t="str">
        <f>IF(Finishes!N156=Finishes!$W$4,"0",IF(Finishes!N156=Finishes!$W$5,"0",IF(Finishes!N156=Finishes!$W$6,"0",IF(Finishes!N156=Finishes!$W$7,"0",IF(Finishes!N156=Finishes!$W$7,"0",IF(Finishes!N156=Finishes!$W$8,"0",+Finishes!$V156-Finishes!N156+1))))))</f>
        <v>0</v>
      </c>
      <c r="O147" s="33" t="str">
        <f>IF(Finishes!P156=Finishes!$W$4,"0",IF(Finishes!P156=Finishes!$W$5,"0",IF(Finishes!P156=Finishes!$W$6,"0",IF(Finishes!P156=Finishes!$W$7,"0",IF(Finishes!P156=Finishes!$W$7,"0",IF(Finishes!P156=Finishes!$W$8,"0",+Finishes!$V156-Finishes!P156+1))))))</f>
        <v>0</v>
      </c>
      <c r="P147" s="33" t="str">
        <f>IF(Finishes!Q156=Finishes!$W$4,"0",IF(Finishes!Q156=Finishes!$W$5,"0",IF(Finishes!Q156=Finishes!$W$6,"0",IF(Finishes!Q156=Finishes!$W$7,"0",IF(Finishes!Q156=Finishes!$W$7,"0",IF(Finishes!Q156=Finishes!$W$8,"0",+Finishes!$V156-Finishes!Q156+1))))))</f>
        <v>0</v>
      </c>
      <c r="Q147" s="10">
        <f t="shared" si="19"/>
        <v>5</v>
      </c>
    </row>
    <row r="148" spans="1:17">
      <c r="A148" s="40">
        <v>146</v>
      </c>
      <c r="B148" s="13">
        <f>Finishes!B157</f>
        <v>39314</v>
      </c>
      <c r="C148" s="25">
        <f>IF(Finishes!C157=Finishes!$W$4,"0",IF(Finishes!C157=Finishes!$W$5,"0",IF(Finishes!C157=Finishes!$W$6,"0",IF(Finishes!C157=Finishes!$W$7,"0",IF(Finishes!C157=Finishes!$W$7,"0",IF(Finishes!C157=Finishes!$W$8,"0",+Finishes!$V157-Finishes!C157+1))))))</f>
        <v>6</v>
      </c>
      <c r="D148" s="25">
        <f>IF(Finishes!D157=Finishes!$W$4,"0",IF(Finishes!D157=Finishes!$W$5,"0",IF(Finishes!D157=Finishes!$W$6,"0",IF(Finishes!D157=Finishes!$W$7,"0",IF(Finishes!D157=Finishes!$W$7,"0",IF(Finishes!D157=Finishes!$W$8,"0",+Finishes!$V157-Finishes!D157+1))))))</f>
        <v>5</v>
      </c>
      <c r="E148" s="25">
        <f>IF(Finishes!E157=Finishes!$W$4,"0",IF(Finishes!E157=Finishes!$W$5,"0",IF(Finishes!E157=Finishes!$W$6,"0",IF(Finishes!E157=Finishes!$W$7,"0",IF(Finishes!E157=Finishes!$W$7,"0",IF(Finishes!E157=Finishes!$W$8,"0",+Finishes!$V157-Finishes!E157+1))))))</f>
        <v>2</v>
      </c>
      <c r="F148" s="25">
        <f>IF(Finishes!F157=Finishes!$W$4,"0",IF(Finishes!F157=Finishes!$W$5,"0",IF(Finishes!F157=Finishes!$W$6,"0",IF(Finishes!F157=Finishes!$W$7,"0",IF(Finishes!F157=Finishes!$W$7,"0",IF(Finishes!F157=Finishes!$W$8,"0",+Finishes!$V157-Finishes!F157+1))))))</f>
        <v>3</v>
      </c>
      <c r="G148" s="25">
        <f>IF(Finishes!G157=Finishes!$W$4,"0",IF(Finishes!G157=Finishes!$W$5,"0",IF(Finishes!G157=Finishes!$W$6,"0",IF(Finishes!G157=Finishes!$W$7,"0",IF(Finishes!G157=Finishes!$W$7,"0",IF(Finishes!G157=Finishes!$W$8,"0",+Finishes!$V157-Finishes!G157+1))))))</f>
        <v>4</v>
      </c>
      <c r="H148" s="25" t="str">
        <f>IF(Finishes!H157=Finishes!$W$4,"0",IF(Finishes!H157=Finishes!$W$5,"0",IF(Finishes!H157=Finishes!$W$6,"0",IF(Finishes!H157=Finishes!$W$7,"0",IF(Finishes!H157=Finishes!$W$7,"0",IF(Finishes!H157=Finishes!$W$8,"0",+Finishes!$V157-Finishes!H157+1))))))</f>
        <v>0</v>
      </c>
      <c r="I148" s="25" t="str">
        <f>IF(Finishes!I157=Finishes!$W$4,"0",IF(Finishes!I157=Finishes!$W$5,"0",IF(Finishes!I157=Finishes!$W$6,"0",IF(Finishes!I157=Finishes!$W$7,"0",IF(Finishes!I157=Finishes!$W$7,"0",IF(Finishes!I157=Finishes!$W$8,"0",+Finishes!$V157-Finishes!I157+1))))))</f>
        <v>0</v>
      </c>
      <c r="J148" s="25" t="str">
        <f>IF(Finishes!J157=Finishes!$W$4,"0",IF(Finishes!J157=Finishes!$W$5,"0",IF(Finishes!J157=Finishes!$W$6,"0",IF(Finishes!J157=Finishes!$W$7,"0",IF(Finishes!J157=Finishes!$W$7,"0",IF(Finishes!J157=Finishes!$W$8,"0",+Finishes!$V157-Finishes!J157+1))))))</f>
        <v>0</v>
      </c>
      <c r="K148" s="25" t="str">
        <f>IF(Finishes!K157=Finishes!$W$4,"0",IF(Finishes!K157=Finishes!$W$5,"0",IF(Finishes!K157=Finishes!$W$6,"0",IF(Finishes!K157=Finishes!$W$7,"0",IF(Finishes!K157=Finishes!$W$7,"0",IF(Finishes!K157=Finishes!$W$8,"0",+Finishes!$V157-Finishes!K157+1))))))</f>
        <v>0</v>
      </c>
      <c r="L148" s="25">
        <f>IF(Finishes!L157=Finishes!$W$4,"0",IF(Finishes!L157=Finishes!$W$5,"0",IF(Finishes!L157=Finishes!$W$6,"0",IF(Finishes!L157=Finishes!$W$7,"0",IF(Finishes!L157=Finishes!$W$7,"0",IF(Finishes!L157=Finishes!$W$8,"0",+Finishes!$V157-Finishes!L157+1))))))</f>
        <v>7</v>
      </c>
      <c r="M148" s="25" t="str">
        <f>IF(Finishes!M157=Finishes!$W$4,"0",IF(Finishes!M157=Finishes!$W$5,"0",IF(Finishes!M157=Finishes!$W$6,"0",IF(Finishes!M157=Finishes!$W$7,"0",IF(Finishes!M157=Finishes!$W$7,"0",IF(Finishes!M157=Finishes!$W$8,"0",+Finishes!$V157-Finishes!M157+1))))))</f>
        <v>0</v>
      </c>
      <c r="N148" s="25" t="str">
        <f>IF(Finishes!N157=Finishes!$W$4,"0",IF(Finishes!N157=Finishes!$W$5,"0",IF(Finishes!N157=Finishes!$W$6,"0",IF(Finishes!N157=Finishes!$W$7,"0",IF(Finishes!N157=Finishes!$W$7,"0",IF(Finishes!N157=Finishes!$W$8,"0",+Finishes!$V157-Finishes!N157+1))))))</f>
        <v>0</v>
      </c>
      <c r="O148" s="33" t="str">
        <f>IF(Finishes!P157=Finishes!$W$4,"0",IF(Finishes!P157=Finishes!$W$5,"0",IF(Finishes!P157=Finishes!$W$6,"0",IF(Finishes!P157=Finishes!$W$7,"0",IF(Finishes!P157=Finishes!$W$7,"0",IF(Finishes!P157=Finishes!$W$8,"0",+Finishes!$V157-Finishes!P157+1))))))</f>
        <v>0</v>
      </c>
      <c r="P148" s="33" t="str">
        <f>IF(Finishes!Q157=Finishes!$W$4,"0",IF(Finishes!Q157=Finishes!$W$5,"0",IF(Finishes!Q157=Finishes!$W$6,"0",IF(Finishes!Q157=Finishes!$W$7,"0",IF(Finishes!Q157=Finishes!$W$7,"0",IF(Finishes!Q157=Finishes!$W$8,"0",+Finishes!$V157-Finishes!Q157+1))))))</f>
        <v>0</v>
      </c>
      <c r="Q148" s="10">
        <f t="shared" si="19"/>
        <v>6</v>
      </c>
    </row>
    <row r="149" spans="1:17">
      <c r="A149" s="40">
        <v>147</v>
      </c>
      <c r="B149" s="13">
        <f>Finishes!B158</f>
        <v>39321</v>
      </c>
      <c r="C149" s="25">
        <f>IF(Finishes!C158=Finishes!$W$4,"0",IF(Finishes!C158=Finishes!$W$5,"0",IF(Finishes!C158=Finishes!$W$6,"0",IF(Finishes!C158=Finishes!$W$7,"0",IF(Finishes!C158=Finishes!$W$7,"0",IF(Finishes!C158=Finishes!$W$8,"0",+Finishes!$V158-Finishes!C158+1))))))</f>
        <v>7</v>
      </c>
      <c r="D149" s="25">
        <f>IF(Finishes!D158=Finishes!$W$4,"0",IF(Finishes!D158=Finishes!$W$5,"0",IF(Finishes!D158=Finishes!$W$6,"0",IF(Finishes!D158=Finishes!$W$7,"0",IF(Finishes!D158=Finishes!$W$7,"0",IF(Finishes!D158=Finishes!$W$8,"0",+Finishes!$V158-Finishes!D158+1))))))</f>
        <v>8</v>
      </c>
      <c r="E149" s="25" t="str">
        <f>IF(Finishes!E158=Finishes!$W$4,"0",IF(Finishes!E158=Finishes!$W$5,"0",IF(Finishes!E158=Finishes!$W$6,"0",IF(Finishes!E158=Finishes!$W$7,"0",IF(Finishes!E158=Finishes!$W$7,"0",IF(Finishes!E158=Finishes!$W$8,"0",+Finishes!$V158-Finishes!E158+1))))))</f>
        <v>0</v>
      </c>
      <c r="F149" s="25">
        <f>IF(Finishes!F158=Finishes!$W$4,"0",IF(Finishes!F158=Finishes!$W$5,"0",IF(Finishes!F158=Finishes!$W$6,"0",IF(Finishes!F158=Finishes!$W$7,"0",IF(Finishes!F158=Finishes!$W$7,"0",IF(Finishes!F158=Finishes!$W$8,"0",+Finishes!$V158-Finishes!F158+1))))))</f>
        <v>1</v>
      </c>
      <c r="G149" s="25">
        <f>IF(Finishes!G158=Finishes!$W$4,"0",IF(Finishes!G158=Finishes!$W$5,"0",IF(Finishes!G158=Finishes!$W$6,"0",IF(Finishes!G158=Finishes!$W$7,"0",IF(Finishes!G158=Finishes!$W$7,"0",IF(Finishes!G158=Finishes!$W$8,"0",+Finishes!$V158-Finishes!G158+1))))))</f>
        <v>4</v>
      </c>
      <c r="H149" s="25">
        <f>IF(Finishes!H158=Finishes!$W$4,"0",IF(Finishes!H158=Finishes!$W$5,"0",IF(Finishes!H158=Finishes!$W$6,"0",IF(Finishes!H158=Finishes!$W$7,"0",IF(Finishes!H158=Finishes!$W$7,"0",IF(Finishes!H158=Finishes!$W$8,"0",+Finishes!$V158-Finishes!H158+1))))))</f>
        <v>3</v>
      </c>
      <c r="I149" s="25">
        <f>IF(Finishes!I158=Finishes!$W$4,"0",IF(Finishes!I158=Finishes!$W$5,"0",IF(Finishes!I158=Finishes!$W$6,"0",IF(Finishes!I158=Finishes!$W$7,"0",IF(Finishes!I158=Finishes!$W$7,"0",IF(Finishes!I158=Finishes!$W$8,"0",+Finishes!$V158-Finishes!I158+1))))))</f>
        <v>2</v>
      </c>
      <c r="J149" s="25">
        <f>IF(Finishes!J158=Finishes!$W$4,"0",IF(Finishes!J158=Finishes!$W$5,"0",IF(Finishes!J158=Finishes!$W$6,"0",IF(Finishes!J158=Finishes!$W$7,"0",IF(Finishes!J158=Finishes!$W$7,"0",IF(Finishes!J158=Finishes!$W$8,"0",+Finishes!$V158-Finishes!J158+1))))))</f>
        <v>5</v>
      </c>
      <c r="K149" s="25" t="str">
        <f>IF(Finishes!K158=Finishes!$W$4,"0",IF(Finishes!K158=Finishes!$W$5,"0",IF(Finishes!K158=Finishes!$W$6,"0",IF(Finishes!K158=Finishes!$W$7,"0",IF(Finishes!K158=Finishes!$W$7,"0",IF(Finishes!K158=Finishes!$W$8,"0",+Finishes!$V158-Finishes!K158+1))))))</f>
        <v>0</v>
      </c>
      <c r="L149" s="25">
        <f>IF(Finishes!L158=Finishes!$W$4,"0",IF(Finishes!L158=Finishes!$W$5,"0",IF(Finishes!L158=Finishes!$W$6,"0",IF(Finishes!L158=Finishes!$W$7,"0",IF(Finishes!L158=Finishes!$W$7,"0",IF(Finishes!L158=Finishes!$W$8,"0",+Finishes!$V158-Finishes!L158+1))))))</f>
        <v>6</v>
      </c>
      <c r="M149" s="25" t="str">
        <f>IF(Finishes!M158=Finishes!$W$4,"0",IF(Finishes!M158=Finishes!$W$5,"0",IF(Finishes!M158=Finishes!$W$6,"0",IF(Finishes!M158=Finishes!$W$7,"0",IF(Finishes!M158=Finishes!$W$7,"0",IF(Finishes!M158=Finishes!$W$8,"0",+Finishes!$V158-Finishes!M158+1))))))</f>
        <v>0</v>
      </c>
      <c r="N149" s="25" t="str">
        <f>IF(Finishes!N158=Finishes!$W$4,"0",IF(Finishes!N158=Finishes!$W$5,"0",IF(Finishes!N158=Finishes!$W$6,"0",IF(Finishes!N158=Finishes!$W$7,"0",IF(Finishes!N158=Finishes!$W$7,"0",IF(Finishes!N158=Finishes!$W$8,"0",+Finishes!$V158-Finishes!N158+1))))))</f>
        <v>0</v>
      </c>
      <c r="O149" s="33" t="str">
        <f>IF(Finishes!P158=Finishes!$W$4,"0",IF(Finishes!P158=Finishes!$W$5,"0",IF(Finishes!P158=Finishes!$W$6,"0",IF(Finishes!P158=Finishes!$W$7,"0",IF(Finishes!P158=Finishes!$W$7,"0",IF(Finishes!P158=Finishes!$W$8,"0",+Finishes!$V158-Finishes!P158+1))))))</f>
        <v>0</v>
      </c>
      <c r="P149" s="33" t="str">
        <f>IF(Finishes!Q158=Finishes!$W$4,"0",IF(Finishes!Q158=Finishes!$W$5,"0",IF(Finishes!Q158=Finishes!$W$6,"0",IF(Finishes!Q158=Finishes!$W$7,"0",IF(Finishes!Q158=Finishes!$W$7,"0",IF(Finishes!Q158=Finishes!$W$8,"0",+Finishes!$V158-Finishes!Q158+1))))))</f>
        <v>0</v>
      </c>
      <c r="Q149" s="10">
        <f t="shared" si="19"/>
        <v>8</v>
      </c>
    </row>
    <row r="150" spans="1:17">
      <c r="A150" s="40">
        <v>148</v>
      </c>
      <c r="B150" s="13">
        <f>Finishes!B159</f>
        <v>39321</v>
      </c>
      <c r="C150" s="25">
        <f>IF(Finishes!C159=Finishes!$W$4,"0",IF(Finishes!C159=Finishes!$W$5,"0",IF(Finishes!C159=Finishes!$W$6,"0",IF(Finishes!C159=Finishes!$W$7,"0",IF(Finishes!C159=Finishes!$W$7,"0",IF(Finishes!C159=Finishes!$W$8,"0",+Finishes!$V159-Finishes!C159+1))))))</f>
        <v>7</v>
      </c>
      <c r="D150" s="25">
        <f>IF(Finishes!D159=Finishes!$W$4,"0",IF(Finishes!D159=Finishes!$W$5,"0",IF(Finishes!D159=Finishes!$W$6,"0",IF(Finishes!D159=Finishes!$W$7,"0",IF(Finishes!D159=Finishes!$W$7,"0",IF(Finishes!D159=Finishes!$W$8,"0",+Finishes!$V159-Finishes!D159+1))))))</f>
        <v>5</v>
      </c>
      <c r="E150" s="25">
        <f>IF(Finishes!E159=Finishes!$W$4,"0",IF(Finishes!E159=Finishes!$W$5,"0",IF(Finishes!E159=Finishes!$W$6,"0",IF(Finishes!E159=Finishes!$W$7,"0",IF(Finishes!E159=Finishes!$W$7,"0",IF(Finishes!E159=Finishes!$W$8,"0",+Finishes!$V159-Finishes!E159+1))))))</f>
        <v>3</v>
      </c>
      <c r="F150" s="25">
        <f>IF(Finishes!F159=Finishes!$W$4,"0",IF(Finishes!F159=Finishes!$W$5,"0",IF(Finishes!F159=Finishes!$W$6,"0",IF(Finishes!F159=Finishes!$W$7,"0",IF(Finishes!F159=Finishes!$W$7,"0",IF(Finishes!F159=Finishes!$W$8,"0",+Finishes!$V159-Finishes!F159+1))))))</f>
        <v>4</v>
      </c>
      <c r="G150" s="25">
        <f>IF(Finishes!G159=Finishes!$W$4,"0",IF(Finishes!G159=Finishes!$W$5,"0",IF(Finishes!G159=Finishes!$W$6,"0",IF(Finishes!G159=Finishes!$W$7,"0",IF(Finishes!G159=Finishes!$W$7,"0",IF(Finishes!G159=Finishes!$W$8,"0",+Finishes!$V159-Finishes!G159+1))))))</f>
        <v>2</v>
      </c>
      <c r="H150" s="25">
        <f>IF(Finishes!H159=Finishes!$W$4,"0",IF(Finishes!H159=Finishes!$W$5,"0",IF(Finishes!H159=Finishes!$W$6,"0",IF(Finishes!H159=Finishes!$W$7,"0",IF(Finishes!H159=Finishes!$W$7,"0",IF(Finishes!H159=Finishes!$W$8,"0",+Finishes!$V159-Finishes!H159+1))))))</f>
        <v>6</v>
      </c>
      <c r="I150" s="25" t="str">
        <f>IF(Finishes!I159=Finishes!$W$4,"0",IF(Finishes!I159=Finishes!$W$5,"0",IF(Finishes!I159=Finishes!$W$6,"0",IF(Finishes!I159=Finishes!$W$7,"0",IF(Finishes!I159=Finishes!$W$7,"0",IF(Finishes!I159=Finishes!$W$8,"0",+Finishes!$V159-Finishes!I159+1))))))</f>
        <v>0</v>
      </c>
      <c r="J150" s="25" t="str">
        <f>IF(Finishes!J159=Finishes!$W$4,"0",IF(Finishes!J159=Finishes!$W$5,"0",IF(Finishes!J159=Finishes!$W$6,"0",IF(Finishes!J159=Finishes!$W$7,"0",IF(Finishes!J159=Finishes!$W$7,"0",IF(Finishes!J159=Finishes!$W$8,"0",+Finishes!$V159-Finishes!J159+1))))))</f>
        <v>0</v>
      </c>
      <c r="K150" s="25" t="str">
        <f>IF(Finishes!K159=Finishes!$W$4,"0",IF(Finishes!K159=Finishes!$W$5,"0",IF(Finishes!K159=Finishes!$W$6,"0",IF(Finishes!K159=Finishes!$W$7,"0",IF(Finishes!K159=Finishes!$W$7,"0",IF(Finishes!K159=Finishes!$W$8,"0",+Finishes!$V159-Finishes!K159+1))))))</f>
        <v>0</v>
      </c>
      <c r="L150" s="25">
        <f>IF(Finishes!L159=Finishes!$W$4,"0",IF(Finishes!L159=Finishes!$W$5,"0",IF(Finishes!L159=Finishes!$W$6,"0",IF(Finishes!L159=Finishes!$W$7,"0",IF(Finishes!L159=Finishes!$W$7,"0",IF(Finishes!L159=Finishes!$W$8,"0",+Finishes!$V159-Finishes!L159+1))))))</f>
        <v>1</v>
      </c>
      <c r="M150" s="25" t="str">
        <f>IF(Finishes!M159=Finishes!$W$4,"0",IF(Finishes!M159=Finishes!$W$5,"0",IF(Finishes!M159=Finishes!$W$6,"0",IF(Finishes!M159=Finishes!$W$7,"0",IF(Finishes!M159=Finishes!$W$7,"0",IF(Finishes!M159=Finishes!$W$8,"0",+Finishes!$V159-Finishes!M159+1))))))</f>
        <v>0</v>
      </c>
      <c r="N150" s="25" t="str">
        <f>IF(Finishes!N159=Finishes!$W$4,"0",IF(Finishes!N159=Finishes!$W$5,"0",IF(Finishes!N159=Finishes!$W$6,"0",IF(Finishes!N159=Finishes!$W$7,"0",IF(Finishes!N159=Finishes!$W$7,"0",IF(Finishes!N159=Finishes!$W$8,"0",+Finishes!$V159-Finishes!N159+1))))))</f>
        <v>0</v>
      </c>
      <c r="O150" s="33" t="str">
        <f>IF(Finishes!P159=Finishes!$W$4,"0",IF(Finishes!P159=Finishes!$W$5,"0",IF(Finishes!P159=Finishes!$W$6,"0",IF(Finishes!P159=Finishes!$W$7,"0",IF(Finishes!P159=Finishes!$W$7,"0",IF(Finishes!P159=Finishes!$W$8,"0",+Finishes!$V159-Finishes!P159+1))))))</f>
        <v>0</v>
      </c>
      <c r="P150" s="33" t="str">
        <f>IF(Finishes!Q159=Finishes!$W$4,"0",IF(Finishes!Q159=Finishes!$W$5,"0",IF(Finishes!Q159=Finishes!$W$6,"0",IF(Finishes!Q159=Finishes!$W$7,"0",IF(Finishes!Q159=Finishes!$W$7,"0",IF(Finishes!Q159=Finishes!$W$8,"0",+Finishes!$V159-Finishes!Q159+1))))))</f>
        <v>0</v>
      </c>
      <c r="Q150" s="10">
        <f t="shared" ref="Q150:Q155" si="20">COUNT(C150:P150)</f>
        <v>7</v>
      </c>
    </row>
    <row r="151" spans="1:17">
      <c r="A151" s="40">
        <v>149</v>
      </c>
      <c r="B151" s="13">
        <f>Finishes!B160</f>
        <v>39321</v>
      </c>
      <c r="C151" s="25" t="str">
        <f>IF(Finishes!C160=Finishes!$W$4,"0",IF(Finishes!C160=Finishes!$W$5,"0",IF(Finishes!C160=Finishes!$W$6,"0",IF(Finishes!C160=Finishes!$W$7,"0",IF(Finishes!C160=Finishes!$W$7,"0",IF(Finishes!C160=Finishes!$W$8,"0",+Finishes!$V160-Finishes!C160+1))))))</f>
        <v>0</v>
      </c>
      <c r="D151" s="25">
        <f>IF(Finishes!D160=Finishes!$W$4,"0",IF(Finishes!D160=Finishes!$W$5,"0",IF(Finishes!D160=Finishes!$W$6,"0",IF(Finishes!D160=Finishes!$W$7,"0",IF(Finishes!D160=Finishes!$W$7,"0",IF(Finishes!D160=Finishes!$W$8,"0",+Finishes!$V160-Finishes!D160+1))))))</f>
        <v>7</v>
      </c>
      <c r="E151" s="25">
        <f>IF(Finishes!E160=Finishes!$W$4,"0",IF(Finishes!E160=Finishes!$W$5,"0",IF(Finishes!E160=Finishes!$W$6,"0",IF(Finishes!E160=Finishes!$W$7,"0",IF(Finishes!E160=Finishes!$W$7,"0",IF(Finishes!E160=Finishes!$W$8,"0",+Finishes!$V160-Finishes!E160+1))))))</f>
        <v>4</v>
      </c>
      <c r="F151" s="25">
        <f>IF(Finishes!F160=Finishes!$W$4,"0",IF(Finishes!F160=Finishes!$W$5,"0",IF(Finishes!F160=Finishes!$W$6,"0",IF(Finishes!F160=Finishes!$W$7,"0",IF(Finishes!F160=Finishes!$W$7,"0",IF(Finishes!F160=Finishes!$W$8,"0",+Finishes!$V160-Finishes!F160+1))))))</f>
        <v>6</v>
      </c>
      <c r="G151" s="25" t="str">
        <f>IF(Finishes!G160=Finishes!$W$4,"0",IF(Finishes!G160=Finishes!$W$5,"0",IF(Finishes!G160=Finishes!$W$6,"0",IF(Finishes!G160=Finishes!$W$7,"0",IF(Finishes!G160=Finishes!$W$7,"0",IF(Finishes!G160=Finishes!$W$8,"0",+Finishes!$V160-Finishes!G160+1))))))</f>
        <v>0</v>
      </c>
      <c r="H151" s="25">
        <f>IF(Finishes!H160=Finishes!$W$4,"0",IF(Finishes!H160=Finishes!$W$5,"0",IF(Finishes!H160=Finishes!$W$6,"0",IF(Finishes!H160=Finishes!$W$7,"0",IF(Finishes!H160=Finishes!$W$7,"0",IF(Finishes!H160=Finishes!$W$8,"0",+Finishes!$V160-Finishes!H160+1))))))</f>
        <v>3</v>
      </c>
      <c r="I151" s="25" t="str">
        <f>IF(Finishes!I160=Finishes!$W$4,"0",IF(Finishes!I160=Finishes!$W$5,"0",IF(Finishes!I160=Finishes!$W$6,"0",IF(Finishes!I160=Finishes!$W$7,"0",IF(Finishes!I160=Finishes!$W$7,"0",IF(Finishes!I160=Finishes!$W$8,"0",+Finishes!$V160-Finishes!I160+1))))))</f>
        <v>0</v>
      </c>
      <c r="J151" s="25" t="str">
        <f>IF(Finishes!J160=Finishes!$W$4,"0",IF(Finishes!J160=Finishes!$W$5,"0",IF(Finishes!J160=Finishes!$W$6,"0",IF(Finishes!J160=Finishes!$W$7,"0",IF(Finishes!J160=Finishes!$W$7,"0",IF(Finishes!J160=Finishes!$W$8,"0",+Finishes!$V160-Finishes!J160+1))))))</f>
        <v>0</v>
      </c>
      <c r="K151" s="25" t="str">
        <f>IF(Finishes!K160=Finishes!$W$4,"0",IF(Finishes!K160=Finishes!$W$5,"0",IF(Finishes!K160=Finishes!$W$6,"0",IF(Finishes!K160=Finishes!$W$7,"0",IF(Finishes!K160=Finishes!$W$7,"0",IF(Finishes!K160=Finishes!$W$8,"0",+Finishes!$V160-Finishes!K160+1))))))</f>
        <v>0</v>
      </c>
      <c r="L151" s="25">
        <f>IF(Finishes!L160=Finishes!$W$4,"0",IF(Finishes!L160=Finishes!$W$5,"0",IF(Finishes!L160=Finishes!$W$6,"0",IF(Finishes!L160=Finishes!$W$7,"0",IF(Finishes!L160=Finishes!$W$7,"0",IF(Finishes!L160=Finishes!$W$8,"0",+Finishes!$V160-Finishes!L160+1))))))</f>
        <v>5</v>
      </c>
      <c r="M151" s="25" t="str">
        <f>IF(Finishes!M160=Finishes!$W$4,"0",IF(Finishes!M160=Finishes!$W$5,"0",IF(Finishes!M160=Finishes!$W$6,"0",IF(Finishes!M160=Finishes!$W$7,"0",IF(Finishes!M160=Finishes!$W$7,"0",IF(Finishes!M160=Finishes!$W$8,"0",+Finishes!$V160-Finishes!M160+1))))))</f>
        <v>0</v>
      </c>
      <c r="N151" s="25" t="str">
        <f>IF(Finishes!N160=Finishes!$W$4,"0",IF(Finishes!N160=Finishes!$W$5,"0",IF(Finishes!N160=Finishes!$W$6,"0",IF(Finishes!N160=Finishes!$W$7,"0",IF(Finishes!N160=Finishes!$W$7,"0",IF(Finishes!N160=Finishes!$W$8,"0",+Finishes!$V160-Finishes!N160+1))))))</f>
        <v>0</v>
      </c>
      <c r="O151" s="33" t="str">
        <f>IF(Finishes!P160=Finishes!$W$4,"0",IF(Finishes!P160=Finishes!$W$5,"0",IF(Finishes!P160=Finishes!$W$6,"0",IF(Finishes!P160=Finishes!$W$7,"0",IF(Finishes!P160=Finishes!$W$7,"0",IF(Finishes!P160=Finishes!$W$8,"0",+Finishes!$V160-Finishes!P160+1))))))</f>
        <v>0</v>
      </c>
      <c r="P151" s="33" t="str">
        <f>IF(Finishes!Q160=Finishes!$W$4,"0",IF(Finishes!Q160=Finishes!$W$5,"0",IF(Finishes!Q160=Finishes!$W$6,"0",IF(Finishes!Q160=Finishes!$W$7,"0",IF(Finishes!Q160=Finishes!$W$7,"0",IF(Finishes!Q160=Finishes!$W$8,"0",+Finishes!$V160-Finishes!Q160+1))))))</f>
        <v>0</v>
      </c>
      <c r="Q151" s="10">
        <f t="shared" si="20"/>
        <v>5</v>
      </c>
    </row>
    <row r="152" spans="1:17">
      <c r="A152" s="40">
        <v>150</v>
      </c>
      <c r="B152" s="13">
        <f>Finishes!B161</f>
        <v>39328</v>
      </c>
      <c r="C152" s="25">
        <f>IF(Finishes!C161=Finishes!$W$4,"0",IF(Finishes!C161=Finishes!$W$5,"0",IF(Finishes!C161=Finishes!$W$6,"0",IF(Finishes!C161=Finishes!$W$7,"0",IF(Finishes!C161=Finishes!$W$7,"0",IF(Finishes!C161=Finishes!$W$8,"0",+Finishes!$V161-Finishes!C161+1))))))</f>
        <v>4</v>
      </c>
      <c r="D152" s="25">
        <f>IF(Finishes!D161=Finishes!$W$4,"0",IF(Finishes!D161=Finishes!$W$5,"0",IF(Finishes!D161=Finishes!$W$6,"0",IF(Finishes!D161=Finishes!$W$7,"0",IF(Finishes!D161=Finishes!$W$7,"0",IF(Finishes!D161=Finishes!$W$8,"0",+Finishes!$V161-Finishes!D161+1))))))</f>
        <v>8</v>
      </c>
      <c r="E152" s="25">
        <f>IF(Finishes!E161=Finishes!$W$4,"0",IF(Finishes!E161=Finishes!$W$5,"0",IF(Finishes!E161=Finishes!$W$6,"0",IF(Finishes!E161=Finishes!$W$7,"0",IF(Finishes!E161=Finishes!$W$7,"0",IF(Finishes!E161=Finishes!$W$8,"0",+Finishes!$V161-Finishes!E161+1))))))</f>
        <v>5</v>
      </c>
      <c r="F152" s="25">
        <f>IF(Finishes!F161=Finishes!$W$4,"0",IF(Finishes!F161=Finishes!$W$5,"0",IF(Finishes!F161=Finishes!$W$6,"0",IF(Finishes!F161=Finishes!$W$7,"0",IF(Finishes!F161=Finishes!$W$7,"0",IF(Finishes!F161=Finishes!$W$8,"0",+Finishes!$V161-Finishes!F161+1))))))</f>
        <v>3</v>
      </c>
      <c r="G152" s="25">
        <f>IF(Finishes!G161=Finishes!$W$4,"0",IF(Finishes!G161=Finishes!$W$5,"0",IF(Finishes!G161=Finishes!$W$6,"0",IF(Finishes!G161=Finishes!$W$7,"0",IF(Finishes!G161=Finishes!$W$7,"0",IF(Finishes!G161=Finishes!$W$8,"0",+Finishes!$V161-Finishes!G161+1))))))</f>
        <v>6</v>
      </c>
      <c r="H152" s="25" t="str">
        <f>IF(Finishes!H161=Finishes!$W$4,"0",IF(Finishes!H161=Finishes!$W$5,"0",IF(Finishes!H161=Finishes!$W$6,"0",IF(Finishes!H161=Finishes!$W$7,"0",IF(Finishes!H161=Finishes!$W$7,"0",IF(Finishes!H161=Finishes!$W$8,"0",+Finishes!$V161-Finishes!H161+1))))))</f>
        <v>0</v>
      </c>
      <c r="I152" s="25" t="str">
        <f>IF(Finishes!I161=Finishes!$W$4,"0",IF(Finishes!I161=Finishes!$W$5,"0",IF(Finishes!I161=Finishes!$W$6,"0",IF(Finishes!I161=Finishes!$W$7,"0",IF(Finishes!I161=Finishes!$W$7,"0",IF(Finishes!I161=Finishes!$W$8,"0",+Finishes!$V161-Finishes!I161+1))))))</f>
        <v>0</v>
      </c>
      <c r="J152" s="25">
        <f>IF(Finishes!J161=Finishes!$W$4,"0",IF(Finishes!J161=Finishes!$W$5,"0",IF(Finishes!J161=Finishes!$W$6,"0",IF(Finishes!J161=Finishes!$W$7,"0",IF(Finishes!J161=Finishes!$W$7,"0",IF(Finishes!J161=Finishes!$W$8,"0",+Finishes!$V161-Finishes!J161+1))))))</f>
        <v>7</v>
      </c>
      <c r="K152" s="25" t="str">
        <f>IF(Finishes!K161=Finishes!$W$4,"0",IF(Finishes!K161=Finishes!$W$5,"0",IF(Finishes!K161=Finishes!$W$6,"0",IF(Finishes!K161=Finishes!$W$7,"0",IF(Finishes!K161=Finishes!$W$7,"0",IF(Finishes!K161=Finishes!$W$8,"0",+Finishes!$V161-Finishes!K161+1))))))</f>
        <v>0</v>
      </c>
      <c r="L152" s="25">
        <f>IF(Finishes!L161=Finishes!$W$4,"0",IF(Finishes!L161=Finishes!$W$5,"0",IF(Finishes!L161=Finishes!$W$6,"0",IF(Finishes!L161=Finishes!$W$7,"0",IF(Finishes!L161=Finishes!$W$7,"0",IF(Finishes!L161=Finishes!$W$8,"0",+Finishes!$V161-Finishes!L161+1))))))</f>
        <v>2</v>
      </c>
      <c r="M152" s="25" t="str">
        <f>IF(Finishes!M161=Finishes!$W$4,"0",IF(Finishes!M161=Finishes!$W$5,"0",IF(Finishes!M161=Finishes!$W$6,"0",IF(Finishes!M161=Finishes!$W$7,"0",IF(Finishes!M161=Finishes!$W$7,"0",IF(Finishes!M161=Finishes!$W$8,"0",+Finishes!$V161-Finishes!M161+1))))))</f>
        <v>0</v>
      </c>
      <c r="N152" s="25" t="str">
        <f>IF(Finishes!N161=Finishes!$W$4,"0",IF(Finishes!N161=Finishes!$W$5,"0",IF(Finishes!N161=Finishes!$W$6,"0",IF(Finishes!N161=Finishes!$W$7,"0",IF(Finishes!N161=Finishes!$W$7,"0",IF(Finishes!N161=Finishes!$W$8,"0",+Finishes!$V161-Finishes!N161+1))))))</f>
        <v>0</v>
      </c>
      <c r="O152" s="33" t="str">
        <f>IF(Finishes!P161=Finishes!$W$4,"0",IF(Finishes!P161=Finishes!$W$5,"0",IF(Finishes!P161=Finishes!$W$6,"0",IF(Finishes!P161=Finishes!$W$7,"0",IF(Finishes!P161=Finishes!$W$7,"0",IF(Finishes!P161=Finishes!$W$8,"0",+Finishes!$V161-Finishes!P161+1))))))</f>
        <v>0</v>
      </c>
      <c r="P152" s="33" t="str">
        <f>IF(Finishes!Q161=Finishes!$W$4,"0",IF(Finishes!Q161=Finishes!$W$5,"0",IF(Finishes!Q161=Finishes!$W$6,"0",IF(Finishes!Q161=Finishes!$W$7,"0",IF(Finishes!Q161=Finishes!$W$7,"0",IF(Finishes!Q161=Finishes!$W$8,"0",+Finishes!$V161-Finishes!Q161+1))))))</f>
        <v>0</v>
      </c>
      <c r="Q152" s="10">
        <f t="shared" si="20"/>
        <v>7</v>
      </c>
    </row>
    <row r="153" spans="1:17">
      <c r="A153" s="40">
        <v>151</v>
      </c>
      <c r="B153" s="13">
        <f>Finishes!B162</f>
        <v>39328</v>
      </c>
      <c r="C153" s="25">
        <f>IF(Finishes!C162=Finishes!$W$4,"0",IF(Finishes!C162=Finishes!$W$5,"0",IF(Finishes!C162=Finishes!$W$6,"0",IF(Finishes!C162=Finishes!$W$7,"0",IF(Finishes!C162=Finishes!$W$7,"0",IF(Finishes!C162=Finishes!$W$8,"0",+Finishes!$V162-Finishes!C162+1))))))</f>
        <v>6</v>
      </c>
      <c r="D153" s="25">
        <f>IF(Finishes!D162=Finishes!$W$4,"0",IF(Finishes!D162=Finishes!$W$5,"0",IF(Finishes!D162=Finishes!$W$6,"0",IF(Finishes!D162=Finishes!$W$7,"0",IF(Finishes!D162=Finishes!$W$7,"0",IF(Finishes!D162=Finishes!$W$8,"0",+Finishes!$V162-Finishes!D162+1))))))</f>
        <v>9</v>
      </c>
      <c r="E153" s="25">
        <f>IF(Finishes!E162=Finishes!$W$4,"0",IF(Finishes!E162=Finishes!$W$5,"0",IF(Finishes!E162=Finishes!$W$6,"0",IF(Finishes!E162=Finishes!$W$7,"0",IF(Finishes!E162=Finishes!$W$7,"0",IF(Finishes!E162=Finishes!$W$8,"0",+Finishes!$V162-Finishes!E162+1))))))</f>
        <v>5</v>
      </c>
      <c r="F153" s="25">
        <f>IF(Finishes!F162=Finishes!$W$4,"0",IF(Finishes!F162=Finishes!$W$5,"0",IF(Finishes!F162=Finishes!$W$6,"0",IF(Finishes!F162=Finishes!$W$7,"0",IF(Finishes!F162=Finishes!$W$7,"0",IF(Finishes!F162=Finishes!$W$8,"0",+Finishes!$V162-Finishes!F162+1))))))</f>
        <v>2</v>
      </c>
      <c r="G153" s="25">
        <f>IF(Finishes!G162=Finishes!$W$4,"0",IF(Finishes!G162=Finishes!$W$5,"0",IF(Finishes!G162=Finishes!$W$6,"0",IF(Finishes!G162=Finishes!$W$7,"0",IF(Finishes!G162=Finishes!$W$7,"0",IF(Finishes!G162=Finishes!$W$8,"0",+Finishes!$V162-Finishes!G162+1))))))</f>
        <v>7</v>
      </c>
      <c r="H153" s="25">
        <f>IF(Finishes!H162=Finishes!$W$4,"0",IF(Finishes!H162=Finishes!$W$5,"0",IF(Finishes!H162=Finishes!$W$6,"0",IF(Finishes!H162=Finishes!$W$7,"0",IF(Finishes!H162=Finishes!$W$7,"0",IF(Finishes!H162=Finishes!$W$8,"0",+Finishes!$V162-Finishes!H162+1))))))</f>
        <v>3</v>
      </c>
      <c r="I153" s="25" t="str">
        <f>IF(Finishes!I162=Finishes!$W$4,"0",IF(Finishes!I162=Finishes!$W$5,"0",IF(Finishes!I162=Finishes!$W$6,"0",IF(Finishes!I162=Finishes!$W$7,"0",IF(Finishes!I162=Finishes!$W$7,"0",IF(Finishes!I162=Finishes!$W$8,"0",+Finishes!$V162-Finishes!I162+1))))))</f>
        <v>0</v>
      </c>
      <c r="J153" s="25" t="str">
        <f>IF(Finishes!J162=Finishes!$W$4,"0",IF(Finishes!J162=Finishes!$W$5,"0",IF(Finishes!J162=Finishes!$W$6,"0",IF(Finishes!J162=Finishes!$W$7,"0",IF(Finishes!J162=Finishes!$W$7,"0",IF(Finishes!J162=Finishes!$W$8,"0",+Finishes!$V162-Finishes!J162+1))))))</f>
        <v>0</v>
      </c>
      <c r="K153" s="25">
        <f>IF(Finishes!K162=Finishes!$W$4,"0",IF(Finishes!K162=Finishes!$W$5,"0",IF(Finishes!K162=Finishes!$W$6,"0",IF(Finishes!K162=Finishes!$W$7,"0",IF(Finishes!K162=Finishes!$W$7,"0",IF(Finishes!K162=Finishes!$W$8,"0",+Finishes!$V162-Finishes!K162+1))))))</f>
        <v>8</v>
      </c>
      <c r="L153" s="25">
        <f>IF(Finishes!L162=Finishes!$W$4,"0",IF(Finishes!L162=Finishes!$W$5,"0",IF(Finishes!L162=Finishes!$W$6,"0",IF(Finishes!L162=Finishes!$W$7,"0",IF(Finishes!L162=Finishes!$W$7,"0",IF(Finishes!L162=Finishes!$W$8,"0",+Finishes!$V162-Finishes!L162+1))))))</f>
        <v>4</v>
      </c>
      <c r="M153" s="25" t="str">
        <f>IF(Finishes!M162=Finishes!$W$4,"0",IF(Finishes!M162=Finishes!$W$5,"0",IF(Finishes!M162=Finishes!$W$6,"0",IF(Finishes!M162=Finishes!$W$7,"0",IF(Finishes!M162=Finishes!$W$7,"0",IF(Finishes!M162=Finishes!$W$8,"0",+Finishes!$V162-Finishes!M162+1))))))</f>
        <v>0</v>
      </c>
      <c r="N153" s="25" t="str">
        <f>IF(Finishes!N162=Finishes!$W$4,"0",IF(Finishes!N162=Finishes!$W$5,"0",IF(Finishes!N162=Finishes!$W$6,"0",IF(Finishes!N162=Finishes!$W$7,"0",IF(Finishes!N162=Finishes!$W$7,"0",IF(Finishes!N162=Finishes!$W$8,"0",+Finishes!$V162-Finishes!N162+1))))))</f>
        <v>0</v>
      </c>
      <c r="O153" s="33" t="str">
        <f>IF(Finishes!P162=Finishes!$W$4,"0",IF(Finishes!P162=Finishes!$W$5,"0",IF(Finishes!P162=Finishes!$W$6,"0",IF(Finishes!P162=Finishes!$W$7,"0",IF(Finishes!P162=Finishes!$W$7,"0",IF(Finishes!P162=Finishes!$W$8,"0",+Finishes!$V162-Finishes!P162+1))))))</f>
        <v>0</v>
      </c>
      <c r="P153" s="33" t="str">
        <f>IF(Finishes!Q162=Finishes!$W$4,"0",IF(Finishes!Q162=Finishes!$W$5,"0",IF(Finishes!Q162=Finishes!$W$6,"0",IF(Finishes!Q162=Finishes!$W$7,"0",IF(Finishes!Q162=Finishes!$W$7,"0",IF(Finishes!Q162=Finishes!$W$8,"0",+Finishes!$V162-Finishes!Q162+1))))))</f>
        <v>0</v>
      </c>
      <c r="Q153" s="10">
        <f t="shared" si="20"/>
        <v>8</v>
      </c>
    </row>
    <row r="154" spans="1:17">
      <c r="A154" s="40">
        <v>152</v>
      </c>
      <c r="B154" s="13">
        <f>Finishes!B163</f>
        <v>39328</v>
      </c>
      <c r="C154" s="25">
        <f>IF(Finishes!C163=Finishes!$W$4,"0",IF(Finishes!C163=Finishes!$W$5,"0",IF(Finishes!C163=Finishes!$W$6,"0",IF(Finishes!C163=Finishes!$W$7,"0",IF(Finishes!C163=Finishes!$W$7,"0",IF(Finishes!C163=Finishes!$W$8,"0",+Finishes!$V163-Finishes!C163+1))))))</f>
        <v>5</v>
      </c>
      <c r="D154" s="25">
        <f>IF(Finishes!D163=Finishes!$W$4,"0",IF(Finishes!D163=Finishes!$W$5,"0",IF(Finishes!D163=Finishes!$W$6,"0",IF(Finishes!D163=Finishes!$W$7,"0",IF(Finishes!D163=Finishes!$W$7,"0",IF(Finishes!D163=Finishes!$W$8,"0",+Finishes!$V163-Finishes!D163+1))))))</f>
        <v>6</v>
      </c>
      <c r="E154" s="25">
        <f>IF(Finishes!E163=Finishes!$W$4,"0",IF(Finishes!E163=Finishes!$W$5,"0",IF(Finishes!E163=Finishes!$W$6,"0",IF(Finishes!E163=Finishes!$W$7,"0",IF(Finishes!E163=Finishes!$W$7,"0",IF(Finishes!E163=Finishes!$W$8,"0",+Finishes!$V163-Finishes!E163+1))))))</f>
        <v>7</v>
      </c>
      <c r="F154" s="25">
        <f>IF(Finishes!F163=Finishes!$W$4,"0",IF(Finishes!F163=Finishes!$W$5,"0",IF(Finishes!F163=Finishes!$W$6,"0",IF(Finishes!F163=Finishes!$W$7,"0",IF(Finishes!F163=Finishes!$W$7,"0",IF(Finishes!F163=Finishes!$W$8,"0",+Finishes!$V163-Finishes!F163+1))))))</f>
        <v>2</v>
      </c>
      <c r="G154" s="25">
        <f>IF(Finishes!G163=Finishes!$W$4,"0",IF(Finishes!G163=Finishes!$W$5,"0",IF(Finishes!G163=Finishes!$W$6,"0",IF(Finishes!G163=Finishes!$W$7,"0",IF(Finishes!G163=Finishes!$W$7,"0",IF(Finishes!G163=Finishes!$W$8,"0",+Finishes!$V163-Finishes!G163+1))))))</f>
        <v>3</v>
      </c>
      <c r="H154" s="25">
        <f>IF(Finishes!H163=Finishes!$W$4,"0",IF(Finishes!H163=Finishes!$W$5,"0",IF(Finishes!H163=Finishes!$W$6,"0",IF(Finishes!H163=Finishes!$W$7,"0",IF(Finishes!H163=Finishes!$W$7,"0",IF(Finishes!H163=Finishes!$W$8,"0",+Finishes!$V163-Finishes!H163+1))))))</f>
        <v>1</v>
      </c>
      <c r="I154" s="25" t="str">
        <f>IF(Finishes!I163=Finishes!$W$4,"0",IF(Finishes!I163=Finishes!$W$5,"0",IF(Finishes!I163=Finishes!$W$6,"0",IF(Finishes!I163=Finishes!$W$7,"0",IF(Finishes!I163=Finishes!$W$7,"0",IF(Finishes!I163=Finishes!$W$8,"0",+Finishes!$V163-Finishes!I163+1))))))</f>
        <v>0</v>
      </c>
      <c r="J154" s="25">
        <f>IF(Finishes!J163=Finishes!$W$4,"0",IF(Finishes!J163=Finishes!$W$5,"0",IF(Finishes!J163=Finishes!$W$6,"0",IF(Finishes!J163=Finishes!$W$7,"0",IF(Finishes!J163=Finishes!$W$7,"0",IF(Finishes!J163=Finishes!$W$8,"0",+Finishes!$V163-Finishes!J163+1))))))</f>
        <v>8</v>
      </c>
      <c r="K154" s="25" t="str">
        <f>IF(Finishes!K163=Finishes!$W$4,"0",IF(Finishes!K163=Finishes!$W$5,"0",IF(Finishes!K163=Finishes!$W$6,"0",IF(Finishes!K163=Finishes!$W$7,"0",IF(Finishes!K163=Finishes!$W$7,"0",IF(Finishes!K163=Finishes!$W$8,"0",+Finishes!$V163-Finishes!K163+1))))))</f>
        <v>0</v>
      </c>
      <c r="L154" s="25">
        <f>IF(Finishes!L163=Finishes!$W$4,"0",IF(Finishes!L163=Finishes!$W$5,"0",IF(Finishes!L163=Finishes!$W$6,"0",IF(Finishes!L163=Finishes!$W$7,"0",IF(Finishes!L163=Finishes!$W$7,"0",IF(Finishes!L163=Finishes!$W$8,"0",+Finishes!$V163-Finishes!L163+1))))))</f>
        <v>4</v>
      </c>
      <c r="M154" s="25" t="str">
        <f>IF(Finishes!M163=Finishes!$W$4,"0",IF(Finishes!M163=Finishes!$W$5,"0",IF(Finishes!M163=Finishes!$W$6,"0",IF(Finishes!M163=Finishes!$W$7,"0",IF(Finishes!M163=Finishes!$W$7,"0",IF(Finishes!M163=Finishes!$W$8,"0",+Finishes!$V163-Finishes!M163+1))))))</f>
        <v>0</v>
      </c>
      <c r="N154" s="25" t="str">
        <f>IF(Finishes!N163=Finishes!$W$4,"0",IF(Finishes!N163=Finishes!$W$5,"0",IF(Finishes!N163=Finishes!$W$6,"0",IF(Finishes!N163=Finishes!$W$7,"0",IF(Finishes!N163=Finishes!$W$7,"0",IF(Finishes!N163=Finishes!$W$8,"0",+Finishes!$V163-Finishes!N163+1))))))</f>
        <v>0</v>
      </c>
      <c r="O154" s="33" t="str">
        <f>IF(Finishes!P163=Finishes!$W$4,"0",IF(Finishes!P163=Finishes!$W$5,"0",IF(Finishes!P163=Finishes!$W$6,"0",IF(Finishes!P163=Finishes!$W$7,"0",IF(Finishes!P163=Finishes!$W$7,"0",IF(Finishes!P163=Finishes!$W$8,"0",+Finishes!$V163-Finishes!P163+1))))))</f>
        <v>0</v>
      </c>
      <c r="P154" s="33" t="str">
        <f>IF(Finishes!Q163=Finishes!$W$4,"0",IF(Finishes!Q163=Finishes!$W$5,"0",IF(Finishes!Q163=Finishes!$W$6,"0",IF(Finishes!Q163=Finishes!$W$7,"0",IF(Finishes!Q163=Finishes!$W$7,"0",IF(Finishes!Q163=Finishes!$W$8,"0",+Finishes!$V163-Finishes!Q163+1))))))</f>
        <v>0</v>
      </c>
      <c r="Q154" s="10">
        <f t="shared" si="20"/>
        <v>8</v>
      </c>
    </row>
    <row r="155" spans="1:17">
      <c r="A155" s="40">
        <v>153</v>
      </c>
      <c r="B155" s="13">
        <f>Finishes!B164</f>
        <v>39335</v>
      </c>
      <c r="C155" s="25">
        <f>IF(Finishes!C164=Finishes!$W$4,"0",IF(Finishes!C164=Finishes!$W$5,"0",IF(Finishes!C164=Finishes!$W$6,"0",IF(Finishes!C164=Finishes!$W$7,"0",IF(Finishes!C164=Finishes!$W$7,"0",IF(Finishes!C164=Finishes!$W$8,"0",+Finishes!$V164-Finishes!C164+1))))))</f>
        <v>7</v>
      </c>
      <c r="D155" s="25">
        <f>IF(Finishes!D164=Finishes!$W$4,"0",IF(Finishes!D164=Finishes!$W$5,"0",IF(Finishes!D164=Finishes!$W$6,"0",IF(Finishes!D164=Finishes!$W$7,"0",IF(Finishes!D164=Finishes!$W$7,"0",IF(Finishes!D164=Finishes!$W$8,"0",+Finishes!$V164-Finishes!D164+1))))))</f>
        <v>9</v>
      </c>
      <c r="E155" s="25">
        <f>IF(Finishes!E164=Finishes!$W$4,"0",IF(Finishes!E164=Finishes!$W$5,"0",IF(Finishes!E164=Finishes!$W$6,"0",IF(Finishes!E164=Finishes!$W$7,"0",IF(Finishes!E164=Finishes!$W$7,"0",IF(Finishes!E164=Finishes!$W$8,"0",+Finishes!$V164-Finishes!E164+1))))))</f>
        <v>8</v>
      </c>
      <c r="F155" s="25">
        <f>IF(Finishes!F164=Finishes!$W$4,"0",IF(Finishes!F164=Finishes!$W$5,"0",IF(Finishes!F164=Finishes!$W$6,"0",IF(Finishes!F164=Finishes!$W$7,"0",IF(Finishes!F164=Finishes!$W$7,"0",IF(Finishes!F164=Finishes!$W$8,"0",+Finishes!$V164-Finishes!F164+1))))))</f>
        <v>3</v>
      </c>
      <c r="G155" s="25">
        <f>IF(Finishes!G164=Finishes!$W$4,"0",IF(Finishes!G164=Finishes!$W$5,"0",IF(Finishes!G164=Finishes!$W$6,"0",IF(Finishes!G164=Finishes!$W$7,"0",IF(Finishes!G164=Finishes!$W$7,"0",IF(Finishes!G164=Finishes!$W$8,"0",+Finishes!$V164-Finishes!G164+1))))))</f>
        <v>5</v>
      </c>
      <c r="H155" s="25">
        <f>IF(Finishes!H164=Finishes!$W$4,"0",IF(Finishes!H164=Finishes!$W$5,"0",IF(Finishes!H164=Finishes!$W$6,"0",IF(Finishes!H164=Finishes!$W$7,"0",IF(Finishes!H164=Finishes!$W$7,"0",IF(Finishes!H164=Finishes!$W$8,"0",+Finishes!$V164-Finishes!H164+1))))))</f>
        <v>4</v>
      </c>
      <c r="I155" s="25">
        <f>IF(Finishes!I164=Finishes!$W$4,"0",IF(Finishes!I164=Finishes!$W$5,"0",IF(Finishes!I164=Finishes!$W$6,"0",IF(Finishes!I164=Finishes!$W$7,"0",IF(Finishes!I164=Finishes!$W$7,"0",IF(Finishes!I164=Finishes!$W$8,"0",+Finishes!$V164-Finishes!I164+1))))))</f>
        <v>2</v>
      </c>
      <c r="J155" s="25" t="str">
        <f>IF(Finishes!J164=Finishes!$W$4,"0",IF(Finishes!J164=Finishes!$W$5,"0",IF(Finishes!J164=Finishes!$W$6,"0",IF(Finishes!J164=Finishes!$W$7,"0",IF(Finishes!J164=Finishes!$W$7,"0",IF(Finishes!J164=Finishes!$W$8,"0",+Finishes!$V164-Finishes!J164+1))))))</f>
        <v>0</v>
      </c>
      <c r="K155" s="25" t="str">
        <f>IF(Finishes!K164=Finishes!$W$4,"0",IF(Finishes!K164=Finishes!$W$5,"0",IF(Finishes!K164=Finishes!$W$6,"0",IF(Finishes!K164=Finishes!$W$7,"0",IF(Finishes!K164=Finishes!$W$7,"0",IF(Finishes!K164=Finishes!$W$8,"0",+Finishes!$V164-Finishes!K164+1))))))</f>
        <v>0</v>
      </c>
      <c r="L155" s="25">
        <f>IF(Finishes!L164=Finishes!$W$4,"0",IF(Finishes!L164=Finishes!$W$5,"0",IF(Finishes!L164=Finishes!$W$6,"0",IF(Finishes!L164=Finishes!$W$7,"0",IF(Finishes!L164=Finishes!$W$7,"0",IF(Finishes!L164=Finishes!$W$8,"0",+Finishes!$V164-Finishes!L164+1))))))</f>
        <v>6</v>
      </c>
      <c r="M155" s="25">
        <f>IF(Finishes!M164=Finishes!$W$4,"0",IF(Finishes!M164=Finishes!$W$5,"0",IF(Finishes!M164=Finishes!$W$6,"0",IF(Finishes!M164=Finishes!$W$7,"0",IF(Finishes!M164=Finishes!$W$7,"0",IF(Finishes!M164=Finishes!$W$8,"0",+Finishes!$V164-Finishes!M164+1))))))</f>
        <v>1</v>
      </c>
      <c r="N155" s="25" t="str">
        <f>IF(Finishes!N164=Finishes!$W$4,"0",IF(Finishes!N164=Finishes!$W$5,"0",IF(Finishes!N164=Finishes!$W$6,"0",IF(Finishes!N164=Finishes!$W$7,"0",IF(Finishes!N164=Finishes!$W$7,"0",IF(Finishes!N164=Finishes!$W$8,"0",+Finishes!$V164-Finishes!N164+1))))))</f>
        <v>0</v>
      </c>
      <c r="O155" s="33" t="str">
        <f>IF(Finishes!P164=Finishes!$W$4,"0",IF(Finishes!P164=Finishes!$W$5,"0",IF(Finishes!P164=Finishes!$W$6,"0",IF(Finishes!P164=Finishes!$W$7,"0",IF(Finishes!P164=Finishes!$W$7,"0",IF(Finishes!P164=Finishes!$W$8,"0",+Finishes!$V164-Finishes!P164+1))))))</f>
        <v>0</v>
      </c>
      <c r="P155" s="33" t="str">
        <f>IF(Finishes!Q164=Finishes!$W$4,"0",IF(Finishes!Q164=Finishes!$W$5,"0",IF(Finishes!Q164=Finishes!$W$6,"0",IF(Finishes!Q164=Finishes!$W$7,"0",IF(Finishes!Q164=Finishes!$W$7,"0",IF(Finishes!Q164=Finishes!$W$8,"0",+Finishes!$V164-Finishes!Q164+1))))))</f>
        <v>0</v>
      </c>
      <c r="Q155" s="10">
        <f t="shared" si="20"/>
        <v>9</v>
      </c>
    </row>
    <row r="156" spans="1:17">
      <c r="A156" s="40">
        <v>154</v>
      </c>
      <c r="B156" s="13">
        <f>Finishes!B165</f>
        <v>39335</v>
      </c>
      <c r="C156" s="25">
        <f>IF(Finishes!C165=Finishes!$W$4,"0",IF(Finishes!C165=Finishes!$W$5,"0",IF(Finishes!C165=Finishes!$W$6,"0",IF(Finishes!C165=Finishes!$W$7,"0",IF(Finishes!C165=Finishes!$W$7,"0",IF(Finishes!C165=Finishes!$W$8,"0",+Finishes!$V165-Finishes!C165+1))))))</f>
        <v>5</v>
      </c>
      <c r="D156" s="25">
        <f>IF(Finishes!D165=Finishes!$W$4,"0",IF(Finishes!D165=Finishes!$W$5,"0",IF(Finishes!D165=Finishes!$W$6,"0",IF(Finishes!D165=Finishes!$W$7,"0",IF(Finishes!D165=Finishes!$W$7,"0",IF(Finishes!D165=Finishes!$W$8,"0",+Finishes!$V165-Finishes!D165+1))))))</f>
        <v>6</v>
      </c>
      <c r="E156" s="25" t="str">
        <f>IF(Finishes!E165=Finishes!$W$4,"0",IF(Finishes!E165=Finishes!$W$5,"0",IF(Finishes!E165=Finishes!$W$6,"0",IF(Finishes!E165=Finishes!$W$7,"0",IF(Finishes!E165=Finishes!$W$7,"0",IF(Finishes!E165=Finishes!$W$8,"0",+Finishes!$V165-Finishes!E165+1))))))</f>
        <v>0</v>
      </c>
      <c r="F156" s="25">
        <f>IF(Finishes!F165=Finishes!$W$4,"0",IF(Finishes!F165=Finishes!$W$5,"0",IF(Finishes!F165=Finishes!$W$6,"0",IF(Finishes!F165=Finishes!$W$7,"0",IF(Finishes!F165=Finishes!$W$7,"0",IF(Finishes!F165=Finishes!$W$8,"0",+Finishes!$V165-Finishes!F165+1))))))</f>
        <v>2</v>
      </c>
      <c r="G156" s="25">
        <f>IF(Finishes!G165=Finishes!$W$4,"0",IF(Finishes!G165=Finishes!$W$5,"0",IF(Finishes!G165=Finishes!$W$6,"0",IF(Finishes!G165=Finishes!$W$7,"0",IF(Finishes!G165=Finishes!$W$7,"0",IF(Finishes!G165=Finishes!$W$8,"0",+Finishes!$V165-Finishes!G165+1))))))</f>
        <v>3</v>
      </c>
      <c r="H156" s="25">
        <f>IF(Finishes!H165=Finishes!$W$4,"0",IF(Finishes!H165=Finishes!$W$5,"0",IF(Finishes!H165=Finishes!$W$6,"0",IF(Finishes!H165=Finishes!$W$7,"0",IF(Finishes!H165=Finishes!$W$7,"0",IF(Finishes!H165=Finishes!$W$8,"0",+Finishes!$V165-Finishes!H165+1))))))</f>
        <v>1</v>
      </c>
      <c r="I156" s="25" t="str">
        <f>IF(Finishes!I165=Finishes!$W$4,"0",IF(Finishes!I165=Finishes!$W$5,"0",IF(Finishes!I165=Finishes!$W$6,"0",IF(Finishes!I165=Finishes!$W$7,"0",IF(Finishes!I165=Finishes!$W$7,"0",IF(Finishes!I165=Finishes!$W$8,"0",+Finishes!$V165-Finishes!I165+1))))))</f>
        <v>0</v>
      </c>
      <c r="J156" s="25" t="str">
        <f>IF(Finishes!J165=Finishes!$W$4,"0",IF(Finishes!J165=Finishes!$W$5,"0",IF(Finishes!J165=Finishes!$W$6,"0",IF(Finishes!J165=Finishes!$W$7,"0",IF(Finishes!J165=Finishes!$W$7,"0",IF(Finishes!J165=Finishes!$W$8,"0",+Finishes!$V165-Finishes!J165+1))))))</f>
        <v>0</v>
      </c>
      <c r="K156" s="25" t="str">
        <f>IF(Finishes!K165=Finishes!$W$4,"0",IF(Finishes!K165=Finishes!$W$5,"0",IF(Finishes!K165=Finishes!$W$6,"0",IF(Finishes!K165=Finishes!$W$7,"0",IF(Finishes!K165=Finishes!$W$7,"0",IF(Finishes!K165=Finishes!$W$8,"0",+Finishes!$V165-Finishes!K165+1))))))</f>
        <v>0</v>
      </c>
      <c r="L156" s="25">
        <f>IF(Finishes!L165=Finishes!$W$4,"0",IF(Finishes!L165=Finishes!$W$5,"0",IF(Finishes!L165=Finishes!$W$6,"0",IF(Finishes!L165=Finishes!$W$7,"0",IF(Finishes!L165=Finishes!$W$7,"0",IF(Finishes!L165=Finishes!$W$8,"0",+Finishes!$V165-Finishes!L165+1))))))</f>
        <v>4</v>
      </c>
      <c r="M156" s="25" t="str">
        <f>IF(Finishes!M165=Finishes!$W$4,"0",IF(Finishes!M165=Finishes!$W$5,"0",IF(Finishes!M165=Finishes!$W$6,"0",IF(Finishes!M165=Finishes!$W$7,"0",IF(Finishes!M165=Finishes!$W$7,"0",IF(Finishes!M165=Finishes!$W$8,"0",+Finishes!$V165-Finishes!M165+1))))))</f>
        <v>0</v>
      </c>
      <c r="N156" s="25" t="str">
        <f>IF(Finishes!N165=Finishes!$W$4,"0",IF(Finishes!N165=Finishes!$W$5,"0",IF(Finishes!N165=Finishes!$W$6,"0",IF(Finishes!N165=Finishes!$W$7,"0",IF(Finishes!N165=Finishes!$W$7,"0",IF(Finishes!N165=Finishes!$W$8,"0",+Finishes!$V165-Finishes!N165+1))))))</f>
        <v>0</v>
      </c>
      <c r="O156" s="33" t="str">
        <f>IF(Finishes!P165=Finishes!$W$4,"0",IF(Finishes!P165=Finishes!$W$5,"0",IF(Finishes!P165=Finishes!$W$6,"0",IF(Finishes!P165=Finishes!$W$7,"0",IF(Finishes!P165=Finishes!$W$7,"0",IF(Finishes!P165=Finishes!$W$8,"0",+Finishes!$V165-Finishes!P165+1))))))</f>
        <v>0</v>
      </c>
      <c r="P156" s="33" t="str">
        <f>IF(Finishes!Q165=Finishes!$W$4,"0",IF(Finishes!Q165=Finishes!$W$5,"0",IF(Finishes!Q165=Finishes!$W$6,"0",IF(Finishes!Q165=Finishes!$W$7,"0",IF(Finishes!Q165=Finishes!$W$7,"0",IF(Finishes!Q165=Finishes!$W$8,"0",+Finishes!$V165-Finishes!Q165+1))))))</f>
        <v>0</v>
      </c>
      <c r="Q156" s="10">
        <f t="shared" ref="Q156:Q162" si="21">COUNT(C156:P156)</f>
        <v>6</v>
      </c>
    </row>
    <row r="157" spans="1:17">
      <c r="A157" s="40">
        <v>155</v>
      </c>
      <c r="B157" s="13">
        <f>Finishes!B166</f>
        <v>39349</v>
      </c>
      <c r="C157" s="25">
        <f>IF(Finishes!C166=Finishes!$W$4,"0",IF(Finishes!C166=Finishes!$W$5,"0",IF(Finishes!C166=Finishes!$W$6,"0",IF(Finishes!C166=Finishes!$W$7,"0",IF(Finishes!C166=Finishes!$W$7,"0",IF(Finishes!C166=Finishes!$W$8,"0",+Finishes!$V166-Finishes!C166+1))))))</f>
        <v>6</v>
      </c>
      <c r="D157" s="25">
        <f>IF(Finishes!D166=Finishes!$W$4,"0",IF(Finishes!D166=Finishes!$W$5,"0",IF(Finishes!D166=Finishes!$W$6,"0",IF(Finishes!D166=Finishes!$W$7,"0",IF(Finishes!D166=Finishes!$W$7,"0",IF(Finishes!D166=Finishes!$W$8,"0",+Finishes!$V166-Finishes!D166+1))))))</f>
        <v>7</v>
      </c>
      <c r="E157" s="25">
        <f>IF(Finishes!E166=Finishes!$W$4,"0",IF(Finishes!E166=Finishes!$W$5,"0",IF(Finishes!E166=Finishes!$W$6,"0",IF(Finishes!E166=Finishes!$W$7,"0",IF(Finishes!E166=Finishes!$W$7,"0",IF(Finishes!E166=Finishes!$W$8,"0",+Finishes!$V166-Finishes!E166+1))))))</f>
        <v>4</v>
      </c>
      <c r="F157" s="25">
        <f>IF(Finishes!F166=Finishes!$W$4,"0",IF(Finishes!F166=Finishes!$W$5,"0",IF(Finishes!F166=Finishes!$W$6,"0",IF(Finishes!F166=Finishes!$W$7,"0",IF(Finishes!F166=Finishes!$W$7,"0",IF(Finishes!F166=Finishes!$W$8,"0",+Finishes!$V166-Finishes!F166+1))))))</f>
        <v>3</v>
      </c>
      <c r="G157" s="25">
        <f>IF(Finishes!G166=Finishes!$W$4,"0",IF(Finishes!G166=Finishes!$W$5,"0",IF(Finishes!G166=Finishes!$W$6,"0",IF(Finishes!G166=Finishes!$W$7,"0",IF(Finishes!G166=Finishes!$W$7,"0",IF(Finishes!G166=Finishes!$W$8,"0",+Finishes!$V166-Finishes!G166+1))))))</f>
        <v>1</v>
      </c>
      <c r="H157" s="25">
        <f>IF(Finishes!H166=Finishes!$W$4,"0",IF(Finishes!H166=Finishes!$W$5,"0",IF(Finishes!H166=Finishes!$W$6,"0",IF(Finishes!H166=Finishes!$W$7,"0",IF(Finishes!H166=Finishes!$W$7,"0",IF(Finishes!H166=Finishes!$W$8,"0",+Finishes!$V166-Finishes!H166+1))))))</f>
        <v>5</v>
      </c>
      <c r="I157" s="25" t="str">
        <f>IF(Finishes!I166=Finishes!$W$4,"0",IF(Finishes!I166=Finishes!$W$5,"0",IF(Finishes!I166=Finishes!$W$6,"0",IF(Finishes!I166=Finishes!$W$7,"0",IF(Finishes!I166=Finishes!$W$7,"0",IF(Finishes!I166=Finishes!$W$8,"0",+Finishes!$V166-Finishes!I166+1))))))</f>
        <v>0</v>
      </c>
      <c r="J157" s="25" t="str">
        <f>IF(Finishes!J166=Finishes!$W$4,"0",IF(Finishes!J166=Finishes!$W$5,"0",IF(Finishes!J166=Finishes!$W$6,"0",IF(Finishes!J166=Finishes!$W$7,"0",IF(Finishes!J166=Finishes!$W$7,"0",IF(Finishes!J166=Finishes!$W$8,"0",+Finishes!$V166-Finishes!J166+1))))))</f>
        <v>0</v>
      </c>
      <c r="K157" s="25" t="str">
        <f>IF(Finishes!K166=Finishes!$W$4,"0",IF(Finishes!K166=Finishes!$W$5,"0",IF(Finishes!K166=Finishes!$W$6,"0",IF(Finishes!K166=Finishes!$W$7,"0",IF(Finishes!K166=Finishes!$W$7,"0",IF(Finishes!K166=Finishes!$W$8,"0",+Finishes!$V166-Finishes!K166+1))))))</f>
        <v>0</v>
      </c>
      <c r="L157" s="25">
        <f>IF(Finishes!L166=Finishes!$W$4,"0",IF(Finishes!L166=Finishes!$W$5,"0",IF(Finishes!L166=Finishes!$W$6,"0",IF(Finishes!L166=Finishes!$W$7,"0",IF(Finishes!L166=Finishes!$W$7,"0",IF(Finishes!L166=Finishes!$W$8,"0",+Finishes!$V166-Finishes!L166+1))))))</f>
        <v>2</v>
      </c>
      <c r="M157" s="25" t="str">
        <f>IF(Finishes!M166=Finishes!$W$4,"0",IF(Finishes!M166=Finishes!$W$5,"0",IF(Finishes!M166=Finishes!$W$6,"0",IF(Finishes!M166=Finishes!$W$7,"0",IF(Finishes!M166=Finishes!$W$7,"0",IF(Finishes!M166=Finishes!$W$8,"0",+Finishes!$V166-Finishes!M166+1))))))</f>
        <v>0</v>
      </c>
      <c r="N157" s="25" t="str">
        <f>IF(Finishes!N166=Finishes!$W$4,"0",IF(Finishes!N166=Finishes!$W$5,"0",IF(Finishes!N166=Finishes!$W$6,"0",IF(Finishes!N166=Finishes!$W$7,"0",IF(Finishes!N166=Finishes!$W$7,"0",IF(Finishes!N166=Finishes!$W$8,"0",+Finishes!$V166-Finishes!N166+1))))))</f>
        <v>0</v>
      </c>
      <c r="O157" s="33" t="str">
        <f>IF(Finishes!P166=Finishes!$W$4,"0",IF(Finishes!P166=Finishes!$W$5,"0",IF(Finishes!P166=Finishes!$W$6,"0",IF(Finishes!P166=Finishes!$W$7,"0",IF(Finishes!P166=Finishes!$W$7,"0",IF(Finishes!P166=Finishes!$W$8,"0",+Finishes!$V166-Finishes!P166+1))))))</f>
        <v>0</v>
      </c>
      <c r="P157" s="33" t="str">
        <f>IF(Finishes!Q166=Finishes!$W$4,"0",IF(Finishes!Q166=Finishes!$W$5,"0",IF(Finishes!Q166=Finishes!$W$6,"0",IF(Finishes!Q166=Finishes!$W$7,"0",IF(Finishes!Q166=Finishes!$W$7,"0",IF(Finishes!Q166=Finishes!$W$8,"0",+Finishes!$V166-Finishes!Q166+1))))))</f>
        <v>0</v>
      </c>
      <c r="Q157" s="10">
        <f t="shared" si="21"/>
        <v>7</v>
      </c>
    </row>
    <row r="158" spans="1:17">
      <c r="A158" s="40">
        <v>156</v>
      </c>
      <c r="B158" s="13">
        <f>Finishes!B167</f>
        <v>39349</v>
      </c>
      <c r="C158" s="25">
        <f>IF(Finishes!C167=Finishes!$W$4,"0",IF(Finishes!C167=Finishes!$W$5,"0",IF(Finishes!C167=Finishes!$W$6,"0",IF(Finishes!C167=Finishes!$W$7,"0",IF(Finishes!C167=Finishes!$W$7,"0",IF(Finishes!C167=Finishes!$W$8,"0",+Finishes!$V167-Finishes!C167+1))))))</f>
        <v>6</v>
      </c>
      <c r="D158" s="25">
        <f>IF(Finishes!D167=Finishes!$W$4,"0",IF(Finishes!D167=Finishes!$W$5,"0",IF(Finishes!D167=Finishes!$W$6,"0",IF(Finishes!D167=Finishes!$W$7,"0",IF(Finishes!D167=Finishes!$W$7,"0",IF(Finishes!D167=Finishes!$W$8,"0",+Finishes!$V167-Finishes!D167+1))))))</f>
        <v>7</v>
      </c>
      <c r="E158" s="25">
        <f>IF(Finishes!E167=Finishes!$W$4,"0",IF(Finishes!E167=Finishes!$W$5,"0",IF(Finishes!E167=Finishes!$W$6,"0",IF(Finishes!E167=Finishes!$W$7,"0",IF(Finishes!E167=Finishes!$W$7,"0",IF(Finishes!E167=Finishes!$W$8,"0",+Finishes!$V167-Finishes!E167+1))))))</f>
        <v>5</v>
      </c>
      <c r="F158" s="25">
        <f>IF(Finishes!F167=Finishes!$W$4,"0",IF(Finishes!F167=Finishes!$W$5,"0",IF(Finishes!F167=Finishes!$W$6,"0",IF(Finishes!F167=Finishes!$W$7,"0",IF(Finishes!F167=Finishes!$W$7,"0",IF(Finishes!F167=Finishes!$W$8,"0",+Finishes!$V167-Finishes!F167+1))))))</f>
        <v>4</v>
      </c>
      <c r="G158" s="25" t="str">
        <f>IF(Finishes!G167=Finishes!$W$4,"0",IF(Finishes!G167=Finishes!$W$5,"0",IF(Finishes!G167=Finishes!$W$6,"0",IF(Finishes!G167=Finishes!$W$7,"0",IF(Finishes!G167=Finishes!$W$7,"0",IF(Finishes!G167=Finishes!$W$8,"0",+Finishes!$V167-Finishes!G167+1))))))</f>
        <v>0</v>
      </c>
      <c r="H158" s="25">
        <f>IF(Finishes!H167=Finishes!$W$4,"0",IF(Finishes!H167=Finishes!$W$5,"0",IF(Finishes!H167=Finishes!$W$6,"0",IF(Finishes!H167=Finishes!$W$7,"0",IF(Finishes!H167=Finishes!$W$7,"0",IF(Finishes!H167=Finishes!$W$8,"0",+Finishes!$V167-Finishes!H167+1))))))</f>
        <v>2</v>
      </c>
      <c r="I158" s="25" t="str">
        <f>IF(Finishes!I167=Finishes!$W$4,"0",IF(Finishes!I167=Finishes!$W$5,"0",IF(Finishes!I167=Finishes!$W$6,"0",IF(Finishes!I167=Finishes!$W$7,"0",IF(Finishes!I167=Finishes!$W$7,"0",IF(Finishes!I167=Finishes!$W$8,"0",+Finishes!$V167-Finishes!I167+1))))))</f>
        <v>0</v>
      </c>
      <c r="J158" s="25" t="str">
        <f>IF(Finishes!J167=Finishes!$W$4,"0",IF(Finishes!J167=Finishes!$W$5,"0",IF(Finishes!J167=Finishes!$W$6,"0",IF(Finishes!J167=Finishes!$W$7,"0",IF(Finishes!J167=Finishes!$W$7,"0",IF(Finishes!J167=Finishes!$W$8,"0",+Finishes!$V167-Finishes!J167+1))))))</f>
        <v>0</v>
      </c>
      <c r="K158" s="25" t="str">
        <f>IF(Finishes!K167=Finishes!$W$4,"0",IF(Finishes!K167=Finishes!$W$5,"0",IF(Finishes!K167=Finishes!$W$6,"0",IF(Finishes!K167=Finishes!$W$7,"0",IF(Finishes!K167=Finishes!$W$7,"0",IF(Finishes!K167=Finishes!$W$8,"0",+Finishes!$V167-Finishes!K167+1))))))</f>
        <v>0</v>
      </c>
      <c r="L158" s="25">
        <f>IF(Finishes!L167=Finishes!$W$4,"0",IF(Finishes!L167=Finishes!$W$5,"0",IF(Finishes!L167=Finishes!$W$6,"0",IF(Finishes!L167=Finishes!$W$7,"0",IF(Finishes!L167=Finishes!$W$7,"0",IF(Finishes!L167=Finishes!$W$8,"0",+Finishes!$V167-Finishes!L167+1))))))</f>
        <v>3</v>
      </c>
      <c r="M158" s="25">
        <f>IF(Finishes!M167=Finishes!$W$4,"0",IF(Finishes!M167=Finishes!$W$5,"0",IF(Finishes!M167=Finishes!$W$6,"0",IF(Finishes!M167=Finishes!$W$7,"0",IF(Finishes!M167=Finishes!$W$7,"0",IF(Finishes!M167=Finishes!$W$8,"0",+Finishes!$V167-Finishes!M167+1))))))</f>
        <v>-1</v>
      </c>
      <c r="N158" s="25" t="str">
        <f>IF(Finishes!N167=Finishes!$W$4,"0",IF(Finishes!N167=Finishes!$W$5,"0",IF(Finishes!N167=Finishes!$W$6,"0",IF(Finishes!N167=Finishes!$W$7,"0",IF(Finishes!N167=Finishes!$W$7,"0",IF(Finishes!N167=Finishes!$W$8,"0",+Finishes!$V167-Finishes!N167+1))))))</f>
        <v>0</v>
      </c>
      <c r="O158" s="33" t="str">
        <f>IF(Finishes!P167=Finishes!$W$4,"0",IF(Finishes!P167=Finishes!$W$5,"0",IF(Finishes!P167=Finishes!$W$6,"0",IF(Finishes!P167=Finishes!$W$7,"0",IF(Finishes!P167=Finishes!$W$7,"0",IF(Finishes!P167=Finishes!$W$8,"0",+Finishes!$V167-Finishes!P167+1))))))</f>
        <v>0</v>
      </c>
      <c r="P158" s="33" t="str">
        <f>IF(Finishes!Q167=Finishes!$W$4,"0",IF(Finishes!Q167=Finishes!$W$5,"0",IF(Finishes!Q167=Finishes!$W$6,"0",IF(Finishes!Q167=Finishes!$W$7,"0",IF(Finishes!Q167=Finishes!$W$7,"0",IF(Finishes!Q167=Finishes!$W$8,"0",+Finishes!$V167-Finishes!Q167+1))))))</f>
        <v>0</v>
      </c>
      <c r="Q158" s="10">
        <f t="shared" si="21"/>
        <v>7</v>
      </c>
    </row>
    <row r="159" spans="1:17">
      <c r="A159" s="40">
        <v>157</v>
      </c>
      <c r="B159" s="13">
        <f>Finishes!B168</f>
        <v>39349</v>
      </c>
      <c r="C159" s="25">
        <f>IF(Finishes!C168=Finishes!$W$4,"0",IF(Finishes!C168=Finishes!$W$5,"0",IF(Finishes!C168=Finishes!$W$6,"0",IF(Finishes!C168=Finishes!$W$7,"0",IF(Finishes!C168=Finishes!$W$7,"0",IF(Finishes!C168=Finishes!$W$8,"0",+Finishes!$V168-Finishes!C168+1))))))</f>
        <v>6</v>
      </c>
      <c r="D159" s="25">
        <f>IF(Finishes!D168=Finishes!$W$4,"0",IF(Finishes!D168=Finishes!$W$5,"0",IF(Finishes!D168=Finishes!$W$6,"0",IF(Finishes!D168=Finishes!$W$7,"0",IF(Finishes!D168=Finishes!$W$7,"0",IF(Finishes!D168=Finishes!$W$8,"0",+Finishes!$V168-Finishes!D168+1))))))</f>
        <v>4</v>
      </c>
      <c r="E159" s="25">
        <f>IF(Finishes!E168=Finishes!$W$4,"0",IF(Finishes!E168=Finishes!$W$5,"0",IF(Finishes!E168=Finishes!$W$6,"0",IF(Finishes!E168=Finishes!$W$7,"0",IF(Finishes!E168=Finishes!$W$7,"0",IF(Finishes!E168=Finishes!$W$8,"0",+Finishes!$V168-Finishes!E168+1))))))</f>
        <v>5</v>
      </c>
      <c r="F159" s="25">
        <f>IF(Finishes!F168=Finishes!$W$4,"0",IF(Finishes!F168=Finishes!$W$5,"0",IF(Finishes!F168=Finishes!$W$6,"0",IF(Finishes!F168=Finishes!$W$7,"0",IF(Finishes!F168=Finishes!$W$7,"0",IF(Finishes!F168=Finishes!$W$8,"0",+Finishes!$V168-Finishes!F168+1))))))</f>
        <v>3</v>
      </c>
      <c r="G159" s="25" t="str">
        <f>IF(Finishes!G168=Finishes!$W$4,"0",IF(Finishes!G168=Finishes!$W$5,"0",IF(Finishes!G168=Finishes!$W$6,"0",IF(Finishes!G168=Finishes!$W$7,"0",IF(Finishes!G168=Finishes!$W$7,"0",IF(Finishes!G168=Finishes!$W$8,"0",+Finishes!$V168-Finishes!G168+1))))))</f>
        <v>0</v>
      </c>
      <c r="H159" s="25">
        <f>IF(Finishes!H168=Finishes!$W$4,"0",IF(Finishes!H168=Finishes!$W$5,"0",IF(Finishes!H168=Finishes!$W$6,"0",IF(Finishes!H168=Finishes!$W$7,"0",IF(Finishes!H168=Finishes!$W$7,"0",IF(Finishes!H168=Finishes!$W$8,"0",+Finishes!$V168-Finishes!H168+1))))))</f>
        <v>1</v>
      </c>
      <c r="I159" s="25" t="str">
        <f>IF(Finishes!I168=Finishes!$W$4,"0",IF(Finishes!I168=Finishes!$W$5,"0",IF(Finishes!I168=Finishes!$W$6,"0",IF(Finishes!I168=Finishes!$W$7,"0",IF(Finishes!I168=Finishes!$W$7,"0",IF(Finishes!I168=Finishes!$W$8,"0",+Finishes!$V168-Finishes!I168+1))))))</f>
        <v>0</v>
      </c>
      <c r="J159" s="25" t="str">
        <f>IF(Finishes!J168=Finishes!$W$4,"0",IF(Finishes!J168=Finishes!$W$5,"0",IF(Finishes!J168=Finishes!$W$6,"0",IF(Finishes!J168=Finishes!$W$7,"0",IF(Finishes!J168=Finishes!$W$7,"0",IF(Finishes!J168=Finishes!$W$8,"0",+Finishes!$V168-Finishes!J168+1))))))</f>
        <v>0</v>
      </c>
      <c r="K159" s="25" t="str">
        <f>IF(Finishes!K168=Finishes!$W$4,"0",IF(Finishes!K168=Finishes!$W$5,"0",IF(Finishes!K168=Finishes!$W$6,"0",IF(Finishes!K168=Finishes!$W$7,"0",IF(Finishes!K168=Finishes!$W$7,"0",IF(Finishes!K168=Finishes!$W$8,"0",+Finishes!$V168-Finishes!K168+1))))))</f>
        <v>0</v>
      </c>
      <c r="L159" s="25">
        <f>IF(Finishes!L168=Finishes!$W$4,"0",IF(Finishes!L168=Finishes!$W$5,"0",IF(Finishes!L168=Finishes!$W$6,"0",IF(Finishes!L168=Finishes!$W$7,"0",IF(Finishes!L168=Finishes!$W$7,"0",IF(Finishes!L168=Finishes!$W$8,"0",+Finishes!$V168-Finishes!L168+1))))))</f>
        <v>2</v>
      </c>
      <c r="M159" s="25" t="str">
        <f>IF(Finishes!M168=Finishes!$W$4,"0",IF(Finishes!M168=Finishes!$W$5,"0",IF(Finishes!M168=Finishes!$W$6,"0",IF(Finishes!M168=Finishes!$W$7,"0",IF(Finishes!M168=Finishes!$W$7,"0",IF(Finishes!M168=Finishes!$W$8,"0",+Finishes!$V168-Finishes!M168+1))))))</f>
        <v>0</v>
      </c>
      <c r="N159" s="25" t="str">
        <f>IF(Finishes!N168=Finishes!$W$4,"0",IF(Finishes!N168=Finishes!$W$5,"0",IF(Finishes!N168=Finishes!$W$6,"0",IF(Finishes!N168=Finishes!$W$7,"0",IF(Finishes!N168=Finishes!$W$7,"0",IF(Finishes!N168=Finishes!$W$8,"0",+Finishes!$V168-Finishes!N168+1))))))</f>
        <v>0</v>
      </c>
      <c r="O159" s="33" t="str">
        <f>IF(Finishes!P168=Finishes!$W$4,"0",IF(Finishes!P168=Finishes!$W$5,"0",IF(Finishes!P168=Finishes!$W$6,"0",IF(Finishes!P168=Finishes!$W$7,"0",IF(Finishes!P168=Finishes!$W$7,"0",IF(Finishes!P168=Finishes!$W$8,"0",+Finishes!$V168-Finishes!P168+1))))))</f>
        <v>0</v>
      </c>
      <c r="P159" s="33" t="str">
        <f>IF(Finishes!Q168=Finishes!$W$4,"0",IF(Finishes!Q168=Finishes!$W$5,"0",IF(Finishes!Q168=Finishes!$W$6,"0",IF(Finishes!Q168=Finishes!$W$7,"0",IF(Finishes!Q168=Finishes!$W$7,"0",IF(Finishes!Q168=Finishes!$W$8,"0",+Finishes!$V168-Finishes!Q168+1))))))</f>
        <v>0</v>
      </c>
      <c r="Q159" s="10">
        <f t="shared" si="21"/>
        <v>6</v>
      </c>
    </row>
    <row r="160" spans="1:17">
      <c r="A160" s="40">
        <v>158</v>
      </c>
      <c r="B160" s="13">
        <f>Finishes!B169</f>
        <v>39356</v>
      </c>
      <c r="C160" s="25">
        <f>IF(Finishes!C169=Finishes!$W$4,"0",IF(Finishes!C169=Finishes!$W$5,"0",IF(Finishes!C169=Finishes!$W$6,"0",IF(Finishes!C169=Finishes!$W$7,"0",IF(Finishes!C169=Finishes!$W$7,"0",IF(Finishes!C169=Finishes!$W$8,"0",+Finishes!$V169-Finishes!C169+1))))))</f>
        <v>8</v>
      </c>
      <c r="D160" s="25">
        <f>IF(Finishes!D169=Finishes!$W$4,"0",IF(Finishes!D169=Finishes!$W$5,"0",IF(Finishes!D169=Finishes!$W$6,"0",IF(Finishes!D169=Finishes!$W$7,"0",IF(Finishes!D169=Finishes!$W$7,"0",IF(Finishes!D169=Finishes!$W$8,"0",+Finishes!$V169-Finishes!D169+1))))))</f>
        <v>7</v>
      </c>
      <c r="E160" s="25">
        <f>IF(Finishes!E169=Finishes!$W$4,"0",IF(Finishes!E169=Finishes!$W$5,"0",IF(Finishes!E169=Finishes!$W$6,"0",IF(Finishes!E169=Finishes!$W$7,"0",IF(Finishes!E169=Finishes!$W$7,"0",IF(Finishes!E169=Finishes!$W$8,"0",+Finishes!$V169-Finishes!E169+1))))))</f>
        <v>6</v>
      </c>
      <c r="F160" s="25">
        <f>IF(Finishes!F169=Finishes!$W$4,"0",IF(Finishes!F169=Finishes!$W$5,"0",IF(Finishes!F169=Finishes!$W$6,"0",IF(Finishes!F169=Finishes!$W$7,"0",IF(Finishes!F169=Finishes!$W$7,"0",IF(Finishes!F169=Finishes!$W$8,"0",+Finishes!$V169-Finishes!F169+1))))))</f>
        <v>2</v>
      </c>
      <c r="G160" s="25">
        <f>IF(Finishes!G169=Finishes!$W$4,"0",IF(Finishes!G169=Finishes!$W$5,"0",IF(Finishes!G169=Finishes!$W$6,"0",IF(Finishes!G169=Finishes!$W$7,"0",IF(Finishes!G169=Finishes!$W$7,"0",IF(Finishes!G169=Finishes!$W$8,"0",+Finishes!$V169-Finishes!G169+1))))))</f>
        <v>5</v>
      </c>
      <c r="H160" s="25">
        <f>IF(Finishes!H169=Finishes!$W$4,"0",IF(Finishes!H169=Finishes!$W$5,"0",IF(Finishes!H169=Finishes!$W$6,"0",IF(Finishes!H169=Finishes!$W$7,"0",IF(Finishes!H169=Finishes!$W$7,"0",IF(Finishes!H169=Finishes!$W$8,"0",+Finishes!$V169-Finishes!H169+1))))))</f>
        <v>3</v>
      </c>
      <c r="I160" s="25">
        <f>IF(Finishes!I169=Finishes!$W$4,"0",IF(Finishes!I169=Finishes!$W$5,"0",IF(Finishes!I169=Finishes!$W$6,"0",IF(Finishes!I169=Finishes!$W$7,"0",IF(Finishes!I169=Finishes!$W$7,"0",IF(Finishes!I169=Finishes!$W$8,"0",+Finishes!$V169-Finishes!I169+1))))))</f>
        <v>4</v>
      </c>
      <c r="J160" s="25" t="str">
        <f>IF(Finishes!J169=Finishes!$W$4,"0",IF(Finishes!J169=Finishes!$W$5,"0",IF(Finishes!J169=Finishes!$W$6,"0",IF(Finishes!J169=Finishes!$W$7,"0",IF(Finishes!J169=Finishes!$W$7,"0",IF(Finishes!J169=Finishes!$W$8,"0",+Finishes!$V169-Finishes!J169+1))))))</f>
        <v>0</v>
      </c>
      <c r="K160" s="25">
        <f>IF(Finishes!K169=Finishes!$W$4,"0",IF(Finishes!K169=Finishes!$W$5,"0",IF(Finishes!K169=Finishes!$W$6,"0",IF(Finishes!K169=Finishes!$W$7,"0",IF(Finishes!K169=Finishes!$W$7,"0",IF(Finishes!K169=Finishes!$W$8,"0",+Finishes!$V169-Finishes!K169+1))))))</f>
        <v>1</v>
      </c>
      <c r="L160" s="25">
        <f>IF(Finishes!L169=Finishes!$W$4,"0",IF(Finishes!L169=Finishes!$W$5,"0",IF(Finishes!L169=Finishes!$W$6,"0",IF(Finishes!L169=Finishes!$W$7,"0",IF(Finishes!L169=Finishes!$W$7,"0",IF(Finishes!L169=Finishes!$W$8,"0",+Finishes!$V169-Finishes!L169+1))))))</f>
        <v>9</v>
      </c>
      <c r="M160" s="25" t="str">
        <f>IF(Finishes!M169=Finishes!$W$4,"0",IF(Finishes!M169=Finishes!$W$5,"0",IF(Finishes!M169=Finishes!$W$6,"0",IF(Finishes!M169=Finishes!$W$7,"0",IF(Finishes!M169=Finishes!$W$7,"0",IF(Finishes!M169=Finishes!$W$8,"0",+Finishes!$V169-Finishes!M169+1))))))</f>
        <v>0</v>
      </c>
      <c r="N160" s="25" t="str">
        <f>IF(Finishes!N169=Finishes!$W$4,"0",IF(Finishes!N169=Finishes!$W$5,"0",IF(Finishes!N169=Finishes!$W$6,"0",IF(Finishes!N169=Finishes!$W$7,"0",IF(Finishes!N169=Finishes!$W$7,"0",IF(Finishes!N169=Finishes!$W$8,"0",+Finishes!$V169-Finishes!N169+1))))))</f>
        <v>0</v>
      </c>
      <c r="O160" s="33" t="str">
        <f>IF(Finishes!P169=Finishes!$W$4,"0",IF(Finishes!P169=Finishes!$W$5,"0",IF(Finishes!P169=Finishes!$W$6,"0",IF(Finishes!P169=Finishes!$W$7,"0",IF(Finishes!P169=Finishes!$W$7,"0",IF(Finishes!P169=Finishes!$W$8,"0",+Finishes!$V169-Finishes!P169+1))))))</f>
        <v>0</v>
      </c>
      <c r="P160" s="33" t="str">
        <f>IF(Finishes!Q169=Finishes!$W$4,"0",IF(Finishes!Q169=Finishes!$W$5,"0",IF(Finishes!Q169=Finishes!$W$6,"0",IF(Finishes!Q169=Finishes!$W$7,"0",IF(Finishes!Q169=Finishes!$W$7,"0",IF(Finishes!Q169=Finishes!$W$8,"0",+Finishes!$V169-Finishes!Q169+1))))))</f>
        <v>0</v>
      </c>
      <c r="Q160" s="10">
        <f t="shared" si="21"/>
        <v>9</v>
      </c>
    </row>
    <row r="161" spans="1:17">
      <c r="A161" s="40">
        <v>159</v>
      </c>
      <c r="B161" s="13">
        <f>Finishes!B170</f>
        <v>39356</v>
      </c>
      <c r="C161" s="25">
        <f>IF(Finishes!C170=Finishes!$W$4,"0",IF(Finishes!C170=Finishes!$W$5,"0",IF(Finishes!C170=Finishes!$W$6,"0",IF(Finishes!C170=Finishes!$W$7,"0",IF(Finishes!C170=Finishes!$W$7,"0",IF(Finishes!C170=Finishes!$W$8,"0",+Finishes!$V170-Finishes!C170+1))))))</f>
        <v>9</v>
      </c>
      <c r="D161" s="25">
        <f>IF(Finishes!D170=Finishes!$W$4,"0",IF(Finishes!D170=Finishes!$W$5,"0",IF(Finishes!D170=Finishes!$W$6,"0",IF(Finishes!D170=Finishes!$W$7,"0",IF(Finishes!D170=Finishes!$W$7,"0",IF(Finishes!D170=Finishes!$W$8,"0",+Finishes!$V170-Finishes!D170+1))))))</f>
        <v>7</v>
      </c>
      <c r="E161" s="25">
        <f>IF(Finishes!E170=Finishes!$W$4,"0",IF(Finishes!E170=Finishes!$W$5,"0",IF(Finishes!E170=Finishes!$W$6,"0",IF(Finishes!E170=Finishes!$W$7,"0",IF(Finishes!E170=Finishes!$W$7,"0",IF(Finishes!E170=Finishes!$W$8,"0",+Finishes!$V170-Finishes!E170+1))))))</f>
        <v>8</v>
      </c>
      <c r="F161" s="25">
        <f>IF(Finishes!F170=Finishes!$W$4,"0",IF(Finishes!F170=Finishes!$W$5,"0",IF(Finishes!F170=Finishes!$W$6,"0",IF(Finishes!F170=Finishes!$W$7,"0",IF(Finishes!F170=Finishes!$W$7,"0",IF(Finishes!F170=Finishes!$W$8,"0",+Finishes!$V170-Finishes!F170+1))))))</f>
        <v>6</v>
      </c>
      <c r="G161" s="25">
        <f>IF(Finishes!G170=Finishes!$W$4,"0",IF(Finishes!G170=Finishes!$W$5,"0",IF(Finishes!G170=Finishes!$W$6,"0",IF(Finishes!G170=Finishes!$W$7,"0",IF(Finishes!G170=Finishes!$W$7,"0",IF(Finishes!G170=Finishes!$W$8,"0",+Finishes!$V170-Finishes!G170+1))))))</f>
        <v>5</v>
      </c>
      <c r="H161" s="25">
        <f>IF(Finishes!H170=Finishes!$W$4,"0",IF(Finishes!H170=Finishes!$W$5,"0",IF(Finishes!H170=Finishes!$W$6,"0",IF(Finishes!H170=Finishes!$W$7,"0",IF(Finishes!H170=Finishes!$W$7,"0",IF(Finishes!H170=Finishes!$W$8,"0",+Finishes!$V170-Finishes!H170+1))))))</f>
        <v>4</v>
      </c>
      <c r="I161" s="25">
        <f>IF(Finishes!I170=Finishes!$W$4,"0",IF(Finishes!I170=Finishes!$W$5,"0",IF(Finishes!I170=Finishes!$W$6,"0",IF(Finishes!I170=Finishes!$W$7,"0",IF(Finishes!I170=Finishes!$W$7,"0",IF(Finishes!I170=Finishes!$W$8,"0",+Finishes!$V170-Finishes!I170+1))))))</f>
        <v>3</v>
      </c>
      <c r="J161" s="25" t="str">
        <f>IF(Finishes!J170=Finishes!$W$4,"0",IF(Finishes!J170=Finishes!$W$5,"0",IF(Finishes!J170=Finishes!$W$6,"0",IF(Finishes!J170=Finishes!$W$7,"0",IF(Finishes!J170=Finishes!$W$7,"0",IF(Finishes!J170=Finishes!$W$8,"0",+Finishes!$V170-Finishes!J170+1))))))</f>
        <v>0</v>
      </c>
      <c r="K161" s="25">
        <f>IF(Finishes!K170=Finishes!$W$4,"0",IF(Finishes!K170=Finishes!$W$5,"0",IF(Finishes!K170=Finishes!$W$6,"0",IF(Finishes!K170=Finishes!$W$7,"0",IF(Finishes!K170=Finishes!$W$7,"0",IF(Finishes!K170=Finishes!$W$8,"0",+Finishes!$V170-Finishes!K170+1))))))</f>
        <v>1</v>
      </c>
      <c r="L161" s="25">
        <f>IF(Finishes!L170=Finishes!$W$4,"0",IF(Finishes!L170=Finishes!$W$5,"0",IF(Finishes!L170=Finishes!$W$6,"0",IF(Finishes!L170=Finishes!$W$7,"0",IF(Finishes!L170=Finishes!$W$7,"0",IF(Finishes!L170=Finishes!$W$8,"0",+Finishes!$V170-Finishes!L170+1))))))</f>
        <v>2</v>
      </c>
      <c r="M161" s="25" t="str">
        <f>IF(Finishes!M170=Finishes!$W$4,"0",IF(Finishes!M170=Finishes!$W$5,"0",IF(Finishes!M170=Finishes!$W$6,"0",IF(Finishes!M170=Finishes!$W$7,"0",IF(Finishes!M170=Finishes!$W$7,"0",IF(Finishes!M170=Finishes!$W$8,"0",+Finishes!$V170-Finishes!M170+1))))))</f>
        <v>0</v>
      </c>
      <c r="N161" s="25" t="str">
        <f>IF(Finishes!N170=Finishes!$W$4,"0",IF(Finishes!N170=Finishes!$W$5,"0",IF(Finishes!N170=Finishes!$W$6,"0",IF(Finishes!N170=Finishes!$W$7,"0",IF(Finishes!N170=Finishes!$W$7,"0",IF(Finishes!N170=Finishes!$W$8,"0",+Finishes!$V170-Finishes!N170+1))))))</f>
        <v>0</v>
      </c>
      <c r="O161" s="33" t="str">
        <f>IF(Finishes!P170=Finishes!$W$4,"0",IF(Finishes!P170=Finishes!$W$5,"0",IF(Finishes!P170=Finishes!$W$6,"0",IF(Finishes!P170=Finishes!$W$7,"0",IF(Finishes!P170=Finishes!$W$7,"0",IF(Finishes!P170=Finishes!$W$8,"0",+Finishes!$V170-Finishes!P170+1))))))</f>
        <v>0</v>
      </c>
      <c r="P161" s="33" t="str">
        <f>IF(Finishes!Q170=Finishes!$W$4,"0",IF(Finishes!Q170=Finishes!$W$5,"0",IF(Finishes!Q170=Finishes!$W$6,"0",IF(Finishes!Q170=Finishes!$W$7,"0",IF(Finishes!Q170=Finishes!$W$7,"0",IF(Finishes!Q170=Finishes!$W$8,"0",+Finishes!$V170-Finishes!Q170+1))))))</f>
        <v>0</v>
      </c>
      <c r="Q161" s="10">
        <f t="shared" si="21"/>
        <v>9</v>
      </c>
    </row>
    <row r="162" spans="1:17">
      <c r="A162" s="40">
        <v>160</v>
      </c>
      <c r="B162" s="13">
        <f>Finishes!B171</f>
        <v>39356</v>
      </c>
      <c r="C162" s="25">
        <f>IF(Finishes!C171=Finishes!$W$4,"0",IF(Finishes!C171=Finishes!$W$5,"0",IF(Finishes!C171=Finishes!$W$6,"0",IF(Finishes!C171=Finishes!$W$7,"0",IF(Finishes!C171=Finishes!$W$7,"0",IF(Finishes!C171=Finishes!$W$8,"0",+Finishes!$V171-Finishes!C171+1))))))</f>
        <v>8</v>
      </c>
      <c r="D162" s="25">
        <f>IF(Finishes!D171=Finishes!$W$4,"0",IF(Finishes!D171=Finishes!$W$5,"0",IF(Finishes!D171=Finishes!$W$6,"0",IF(Finishes!D171=Finishes!$W$7,"0",IF(Finishes!D171=Finishes!$W$7,"0",IF(Finishes!D171=Finishes!$W$8,"0",+Finishes!$V171-Finishes!D171+1))))))</f>
        <v>9</v>
      </c>
      <c r="E162" s="25">
        <f>IF(Finishes!E171=Finishes!$W$4,"0",IF(Finishes!E171=Finishes!$W$5,"0",IF(Finishes!E171=Finishes!$W$6,"0",IF(Finishes!E171=Finishes!$W$7,"0",IF(Finishes!E171=Finishes!$W$7,"0",IF(Finishes!E171=Finishes!$W$8,"0",+Finishes!$V171-Finishes!E171+1))))))</f>
        <v>7</v>
      </c>
      <c r="F162" s="25">
        <f>IF(Finishes!F171=Finishes!$W$4,"0",IF(Finishes!F171=Finishes!$W$5,"0",IF(Finishes!F171=Finishes!$W$6,"0",IF(Finishes!F171=Finishes!$W$7,"0",IF(Finishes!F171=Finishes!$W$7,"0",IF(Finishes!F171=Finishes!$W$8,"0",+Finishes!$V171-Finishes!F171+1))))))</f>
        <v>2</v>
      </c>
      <c r="G162" s="25">
        <f>IF(Finishes!G171=Finishes!$W$4,"0",IF(Finishes!G171=Finishes!$W$5,"0",IF(Finishes!G171=Finishes!$W$6,"0",IF(Finishes!G171=Finishes!$W$7,"0",IF(Finishes!G171=Finishes!$W$7,"0",IF(Finishes!G171=Finishes!$W$8,"0",+Finishes!$V171-Finishes!G171+1))))))</f>
        <v>6</v>
      </c>
      <c r="H162" s="25">
        <f>IF(Finishes!H171=Finishes!$W$4,"0",IF(Finishes!H171=Finishes!$W$5,"0",IF(Finishes!H171=Finishes!$W$6,"0",IF(Finishes!H171=Finishes!$W$7,"0",IF(Finishes!H171=Finishes!$W$7,"0",IF(Finishes!H171=Finishes!$W$8,"0",+Finishes!$V171-Finishes!H171+1))))))</f>
        <v>5</v>
      </c>
      <c r="I162" s="25">
        <f>IF(Finishes!I171=Finishes!$W$4,"0",IF(Finishes!I171=Finishes!$W$5,"0",IF(Finishes!I171=Finishes!$W$6,"0",IF(Finishes!I171=Finishes!$W$7,"0",IF(Finishes!I171=Finishes!$W$7,"0",IF(Finishes!I171=Finishes!$W$8,"0",+Finishes!$V171-Finishes!I171+1))))))</f>
        <v>4</v>
      </c>
      <c r="J162" s="25" t="str">
        <f>IF(Finishes!J171=Finishes!$W$4,"0",IF(Finishes!J171=Finishes!$W$5,"0",IF(Finishes!J171=Finishes!$W$6,"0",IF(Finishes!J171=Finishes!$W$7,"0",IF(Finishes!J171=Finishes!$W$7,"0",IF(Finishes!J171=Finishes!$W$8,"0",+Finishes!$V171-Finishes!J171+1))))))</f>
        <v>0</v>
      </c>
      <c r="K162" s="25">
        <f>IF(Finishes!K171=Finishes!$W$4,"0",IF(Finishes!K171=Finishes!$W$5,"0",IF(Finishes!K171=Finishes!$W$6,"0",IF(Finishes!K171=Finishes!$W$7,"0",IF(Finishes!K171=Finishes!$W$7,"0",IF(Finishes!K171=Finishes!$W$8,"0",+Finishes!$V171-Finishes!K171+1))))))</f>
        <v>3</v>
      </c>
      <c r="L162" s="25">
        <f>IF(Finishes!L171=Finishes!$W$4,"0",IF(Finishes!L171=Finishes!$W$5,"0",IF(Finishes!L171=Finishes!$W$6,"0",IF(Finishes!L171=Finishes!$W$7,"0",IF(Finishes!L171=Finishes!$W$7,"0",IF(Finishes!L171=Finishes!$W$8,"0",+Finishes!$V171-Finishes!L171+1))))))</f>
        <v>1</v>
      </c>
      <c r="M162" s="25" t="str">
        <f>IF(Finishes!M171=Finishes!$W$4,"0",IF(Finishes!M171=Finishes!$W$5,"0",IF(Finishes!M171=Finishes!$W$6,"0",IF(Finishes!M171=Finishes!$W$7,"0",IF(Finishes!M171=Finishes!$W$7,"0",IF(Finishes!M171=Finishes!$W$8,"0",+Finishes!$V171-Finishes!M171+1))))))</f>
        <v>0</v>
      </c>
      <c r="N162" s="25" t="str">
        <f>IF(Finishes!N171=Finishes!$W$4,"0",IF(Finishes!N171=Finishes!$W$5,"0",IF(Finishes!N171=Finishes!$W$6,"0",IF(Finishes!N171=Finishes!$W$7,"0",IF(Finishes!N171=Finishes!$W$7,"0",IF(Finishes!N171=Finishes!$W$8,"0",+Finishes!$V171-Finishes!N171+1))))))</f>
        <v>0</v>
      </c>
      <c r="O162" s="33" t="str">
        <f>IF(Finishes!P171=Finishes!$W$4,"0",IF(Finishes!P171=Finishes!$W$5,"0",IF(Finishes!P171=Finishes!$W$6,"0",IF(Finishes!P171=Finishes!$W$7,"0",IF(Finishes!P171=Finishes!$W$7,"0",IF(Finishes!P171=Finishes!$W$8,"0",+Finishes!$V171-Finishes!P171+1))))))</f>
        <v>0</v>
      </c>
      <c r="P162" s="33" t="str">
        <f>IF(Finishes!Q171=Finishes!$W$4,"0",IF(Finishes!Q171=Finishes!$W$5,"0",IF(Finishes!Q171=Finishes!$W$6,"0",IF(Finishes!Q171=Finishes!$W$7,"0",IF(Finishes!Q171=Finishes!$W$7,"0",IF(Finishes!Q171=Finishes!$W$8,"0",+Finishes!$V171-Finishes!Q171+1))))))</f>
        <v>0</v>
      </c>
      <c r="Q162" s="10">
        <f t="shared" si="21"/>
        <v>9</v>
      </c>
    </row>
    <row r="163" spans="1:17">
      <c r="A163" s="40">
        <v>161</v>
      </c>
      <c r="B163" s="13">
        <f>Finishes!B172</f>
        <v>39356</v>
      </c>
      <c r="C163" s="25">
        <f>IF(Finishes!C172=Finishes!$W$4,"0",IF(Finishes!C172=Finishes!$W$5,"0",IF(Finishes!C172=Finishes!$W$6,"0",IF(Finishes!C172=Finishes!$W$7,"0",IF(Finishes!C172=Finishes!$W$7,"0",IF(Finishes!C172=Finishes!$W$8,"0",+Finishes!$V172-Finishes!C172+1))))))</f>
        <v>2</v>
      </c>
      <c r="D163" s="25">
        <f>IF(Finishes!D172=Finishes!$W$4,"0",IF(Finishes!D172=Finishes!$W$5,"0",IF(Finishes!D172=Finishes!$W$6,"0",IF(Finishes!D172=Finishes!$W$7,"0",IF(Finishes!D172=Finishes!$W$7,"0",IF(Finishes!D172=Finishes!$W$8,"0",+Finishes!$V172-Finishes!D172+1))))))</f>
        <v>8</v>
      </c>
      <c r="E163" s="25">
        <f>IF(Finishes!E172=Finishes!$W$4,"0",IF(Finishes!E172=Finishes!$W$5,"0",IF(Finishes!E172=Finishes!$W$6,"0",IF(Finishes!E172=Finishes!$W$7,"0",IF(Finishes!E172=Finishes!$W$7,"0",IF(Finishes!E172=Finishes!$W$8,"0",+Finishes!$V172-Finishes!E172+1))))))</f>
        <v>9</v>
      </c>
      <c r="F163" s="25">
        <f>IF(Finishes!F172=Finishes!$W$4,"0",IF(Finishes!F172=Finishes!$W$5,"0",IF(Finishes!F172=Finishes!$W$6,"0",IF(Finishes!F172=Finishes!$W$7,"0",IF(Finishes!F172=Finishes!$W$7,"0",IF(Finishes!F172=Finishes!$W$8,"0",+Finishes!$V172-Finishes!F172+1))))))</f>
        <v>6</v>
      </c>
      <c r="G163" s="25">
        <f>IF(Finishes!G172=Finishes!$W$4,"0",IF(Finishes!G172=Finishes!$W$5,"0",IF(Finishes!G172=Finishes!$W$6,"0",IF(Finishes!G172=Finishes!$W$7,"0",IF(Finishes!G172=Finishes!$W$7,"0",IF(Finishes!G172=Finishes!$W$8,"0",+Finishes!$V172-Finishes!G172+1))))))</f>
        <v>5</v>
      </c>
      <c r="H163" s="25">
        <f>IF(Finishes!H172=Finishes!$W$4,"0",IF(Finishes!H172=Finishes!$W$5,"0",IF(Finishes!H172=Finishes!$W$6,"0",IF(Finishes!H172=Finishes!$W$7,"0",IF(Finishes!H172=Finishes!$W$7,"0",IF(Finishes!H172=Finishes!$W$8,"0",+Finishes!$V172-Finishes!H172+1))))))</f>
        <v>3</v>
      </c>
      <c r="I163" s="25">
        <f>IF(Finishes!I172=Finishes!$W$4,"0",IF(Finishes!I172=Finishes!$W$5,"0",IF(Finishes!I172=Finishes!$W$6,"0",IF(Finishes!I172=Finishes!$W$7,"0",IF(Finishes!I172=Finishes!$W$7,"0",IF(Finishes!I172=Finishes!$W$8,"0",+Finishes!$V172-Finishes!I172+1))))))</f>
        <v>4</v>
      </c>
      <c r="J163" s="25" t="str">
        <f>IF(Finishes!J172=Finishes!$W$4,"0",IF(Finishes!J172=Finishes!$W$5,"0",IF(Finishes!J172=Finishes!$W$6,"0",IF(Finishes!J172=Finishes!$W$7,"0",IF(Finishes!J172=Finishes!$W$7,"0",IF(Finishes!J172=Finishes!$W$8,"0",+Finishes!$V172-Finishes!J172+1))))))</f>
        <v>0</v>
      </c>
      <c r="K163" s="25">
        <f>IF(Finishes!K172=Finishes!$W$4,"0",IF(Finishes!K172=Finishes!$W$5,"0",IF(Finishes!K172=Finishes!$W$6,"0",IF(Finishes!K172=Finishes!$W$7,"0",IF(Finishes!K172=Finishes!$W$7,"0",IF(Finishes!K172=Finishes!$W$8,"0",+Finishes!$V172-Finishes!K172+1))))))</f>
        <v>1</v>
      </c>
      <c r="L163" s="25">
        <f>IF(Finishes!L172=Finishes!$W$4,"0",IF(Finishes!L172=Finishes!$W$5,"0",IF(Finishes!L172=Finishes!$W$6,"0",IF(Finishes!L172=Finishes!$W$7,"0",IF(Finishes!L172=Finishes!$W$7,"0",IF(Finishes!L172=Finishes!$W$8,"0",+Finishes!$V172-Finishes!L172+1))))))</f>
        <v>7</v>
      </c>
      <c r="M163" s="25" t="str">
        <f>IF(Finishes!M172=Finishes!$W$4,"0",IF(Finishes!M172=Finishes!$W$5,"0",IF(Finishes!M172=Finishes!$W$6,"0",IF(Finishes!M172=Finishes!$W$7,"0",IF(Finishes!M172=Finishes!$W$7,"0",IF(Finishes!M172=Finishes!$W$8,"0",+Finishes!$V172-Finishes!M172+1))))))</f>
        <v>0</v>
      </c>
      <c r="N163" s="25" t="str">
        <f>IF(Finishes!N172=Finishes!$W$4,"0",IF(Finishes!N172=Finishes!$W$5,"0",IF(Finishes!N172=Finishes!$W$6,"0",IF(Finishes!N172=Finishes!$W$7,"0",IF(Finishes!N172=Finishes!$W$7,"0",IF(Finishes!N172=Finishes!$W$8,"0",+Finishes!$V172-Finishes!N172+1))))))</f>
        <v>0</v>
      </c>
      <c r="O163" s="33" t="str">
        <f>IF(Finishes!P172=Finishes!$W$4,"0",IF(Finishes!P172=Finishes!$W$5,"0",IF(Finishes!P172=Finishes!$W$6,"0",IF(Finishes!P172=Finishes!$W$7,"0",IF(Finishes!P172=Finishes!$W$7,"0",IF(Finishes!P172=Finishes!$W$8,"0",+Finishes!$V172-Finishes!P172+1))))))</f>
        <v>0</v>
      </c>
      <c r="P163" s="33" t="str">
        <f>IF(Finishes!Q172=Finishes!$W$4,"0",IF(Finishes!Q172=Finishes!$W$5,"0",IF(Finishes!Q172=Finishes!$W$6,"0",IF(Finishes!Q172=Finishes!$W$7,"0",IF(Finishes!Q172=Finishes!$W$7,"0",IF(Finishes!Q172=Finishes!$W$8,"0",+Finishes!$V172-Finishes!Q172+1))))))</f>
        <v>0</v>
      </c>
      <c r="Q163" s="10">
        <f t="shared" ref="Q163:Q166" si="22">COUNT(C163:P163)</f>
        <v>9</v>
      </c>
    </row>
    <row r="164" spans="1:17">
      <c r="A164" s="40">
        <v>162</v>
      </c>
      <c r="B164" s="13">
        <f>Finishes!B173</f>
        <v>39356</v>
      </c>
      <c r="C164" s="25">
        <f>IF(Finishes!C173=Finishes!$W$4,"0",IF(Finishes!C173=Finishes!$W$5,"0",IF(Finishes!C173=Finishes!$W$6,"0",IF(Finishes!C173=Finishes!$W$7,"0",IF(Finishes!C173=Finishes!$W$7,"0",IF(Finishes!C173=Finishes!$W$8,"0",+Finishes!$V173-Finishes!C173+1))))))</f>
        <v>4</v>
      </c>
      <c r="D164" s="25">
        <f>IF(Finishes!D173=Finishes!$W$4,"0",IF(Finishes!D173=Finishes!$W$5,"0",IF(Finishes!D173=Finishes!$W$6,"0",IF(Finishes!D173=Finishes!$W$7,"0",IF(Finishes!D173=Finishes!$W$7,"0",IF(Finishes!D173=Finishes!$W$8,"0",+Finishes!$V173-Finishes!D173+1))))))</f>
        <v>8</v>
      </c>
      <c r="E164" s="25">
        <f>IF(Finishes!E173=Finishes!$W$4,"0",IF(Finishes!E173=Finishes!$W$5,"0",IF(Finishes!E173=Finishes!$W$6,"0",IF(Finishes!E173=Finishes!$W$7,"0",IF(Finishes!E173=Finishes!$W$7,"0",IF(Finishes!E173=Finishes!$W$8,"0",+Finishes!$V173-Finishes!E173+1))))))</f>
        <v>6</v>
      </c>
      <c r="F164" s="25">
        <f>IF(Finishes!F173=Finishes!$W$4,"0",IF(Finishes!F173=Finishes!$W$5,"0",IF(Finishes!F173=Finishes!$W$6,"0",IF(Finishes!F173=Finishes!$W$7,"0",IF(Finishes!F173=Finishes!$W$7,"0",IF(Finishes!F173=Finishes!$W$8,"0",+Finishes!$V173-Finishes!F173+1))))))</f>
        <v>5</v>
      </c>
      <c r="G164" s="25">
        <f>IF(Finishes!G173=Finishes!$W$4,"0",IF(Finishes!G173=Finishes!$W$5,"0",IF(Finishes!G173=Finishes!$W$6,"0",IF(Finishes!G173=Finishes!$W$7,"0",IF(Finishes!G173=Finishes!$W$7,"0",IF(Finishes!G173=Finishes!$W$8,"0",+Finishes!$V173-Finishes!G173+1))))))</f>
        <v>7</v>
      </c>
      <c r="H164" s="25">
        <f>IF(Finishes!H173=Finishes!$W$4,"0",IF(Finishes!H173=Finishes!$W$5,"0",IF(Finishes!H173=Finishes!$W$6,"0",IF(Finishes!H173=Finishes!$W$7,"0",IF(Finishes!H173=Finishes!$W$7,"0",IF(Finishes!H173=Finishes!$W$8,"0",+Finishes!$V173-Finishes!H173+1))))))</f>
        <v>1</v>
      </c>
      <c r="I164" s="25" t="str">
        <f>IF(Finishes!I173=Finishes!$W$4,"0",IF(Finishes!I173=Finishes!$W$5,"0",IF(Finishes!I173=Finishes!$W$6,"0",IF(Finishes!I173=Finishes!$W$7,"0",IF(Finishes!I173=Finishes!$W$7,"0",IF(Finishes!I173=Finishes!$W$8,"0",+Finishes!$V173-Finishes!I173+1))))))</f>
        <v>0</v>
      </c>
      <c r="J164" s="25" t="str">
        <f>IF(Finishes!J173=Finishes!$W$4,"0",IF(Finishes!J173=Finishes!$W$5,"0",IF(Finishes!J173=Finishes!$W$6,"0",IF(Finishes!J173=Finishes!$W$7,"0",IF(Finishes!J173=Finishes!$W$7,"0",IF(Finishes!J173=Finishes!$W$8,"0",+Finishes!$V173-Finishes!J173+1))))))</f>
        <v>0</v>
      </c>
      <c r="K164" s="25">
        <f>IF(Finishes!K173=Finishes!$W$4,"0",IF(Finishes!K173=Finishes!$W$5,"0",IF(Finishes!K173=Finishes!$W$6,"0",IF(Finishes!K173=Finishes!$W$7,"0",IF(Finishes!K173=Finishes!$W$7,"0",IF(Finishes!K173=Finishes!$W$8,"0",+Finishes!$V173-Finishes!K173+1))))))</f>
        <v>2</v>
      </c>
      <c r="L164" s="25">
        <f>IF(Finishes!L173=Finishes!$W$4,"0",IF(Finishes!L173=Finishes!$W$5,"0",IF(Finishes!L173=Finishes!$W$6,"0",IF(Finishes!L173=Finishes!$W$7,"0",IF(Finishes!L173=Finishes!$W$7,"0",IF(Finishes!L173=Finishes!$W$8,"0",+Finishes!$V173-Finishes!L173+1))))))</f>
        <v>3</v>
      </c>
      <c r="M164" s="25" t="str">
        <f>IF(Finishes!M173=Finishes!$W$4,"0",IF(Finishes!M173=Finishes!$W$5,"0",IF(Finishes!M173=Finishes!$W$6,"0",IF(Finishes!M173=Finishes!$W$7,"0",IF(Finishes!M173=Finishes!$W$7,"0",IF(Finishes!M173=Finishes!$W$8,"0",+Finishes!$V173-Finishes!M173+1))))))</f>
        <v>0</v>
      </c>
      <c r="N164" s="25" t="str">
        <f>IF(Finishes!N173=Finishes!$W$4,"0",IF(Finishes!N173=Finishes!$W$5,"0",IF(Finishes!N173=Finishes!$W$6,"0",IF(Finishes!N173=Finishes!$W$7,"0",IF(Finishes!N173=Finishes!$W$7,"0",IF(Finishes!N173=Finishes!$W$8,"0",+Finishes!$V173-Finishes!N173+1))))))</f>
        <v>0</v>
      </c>
      <c r="O164" s="33" t="str">
        <f>IF(Finishes!P173=Finishes!$W$4,"0",IF(Finishes!P173=Finishes!$W$5,"0",IF(Finishes!P173=Finishes!$W$6,"0",IF(Finishes!P173=Finishes!$W$7,"0",IF(Finishes!P173=Finishes!$W$7,"0",IF(Finishes!P173=Finishes!$W$8,"0",+Finishes!$V173-Finishes!P173+1))))))</f>
        <v>0</v>
      </c>
      <c r="P164" s="33" t="str">
        <f>IF(Finishes!Q173=Finishes!$W$4,"0",IF(Finishes!Q173=Finishes!$W$5,"0",IF(Finishes!Q173=Finishes!$W$6,"0",IF(Finishes!Q173=Finishes!$W$7,"0",IF(Finishes!Q173=Finishes!$W$7,"0",IF(Finishes!Q173=Finishes!$W$8,"0",+Finishes!$V173-Finishes!Q173+1))))))</f>
        <v>0</v>
      </c>
      <c r="Q164" s="10">
        <f t="shared" si="22"/>
        <v>8</v>
      </c>
    </row>
    <row r="165" spans="1:17">
      <c r="A165" s="40">
        <v>163</v>
      </c>
      <c r="B165" s="13">
        <f>Finishes!B174</f>
        <v>39356</v>
      </c>
      <c r="C165" s="25">
        <f>IF(Finishes!C174=Finishes!$W$4,"0",IF(Finishes!C174=Finishes!$W$5,"0",IF(Finishes!C174=Finishes!$W$6,"0",IF(Finishes!C174=Finishes!$W$7,"0",IF(Finishes!C174=Finishes!$W$7,"0",IF(Finishes!C174=Finishes!$W$8,"0",+Finishes!$V174-Finishes!C174+1))))))</f>
        <v>4</v>
      </c>
      <c r="D165" s="25">
        <f>IF(Finishes!D174=Finishes!$W$4,"0",IF(Finishes!D174=Finishes!$W$5,"0",IF(Finishes!D174=Finishes!$W$6,"0",IF(Finishes!D174=Finishes!$W$7,"0",IF(Finishes!D174=Finishes!$W$7,"0",IF(Finishes!D174=Finishes!$W$8,"0",+Finishes!$V174-Finishes!D174+1))))))</f>
        <v>8</v>
      </c>
      <c r="E165" s="25">
        <f>IF(Finishes!E174=Finishes!$W$4,"0",IF(Finishes!E174=Finishes!$W$5,"0",IF(Finishes!E174=Finishes!$W$6,"0",IF(Finishes!E174=Finishes!$W$7,"0",IF(Finishes!E174=Finishes!$W$7,"0",IF(Finishes!E174=Finishes!$W$8,"0",+Finishes!$V174-Finishes!E174+1))))))</f>
        <v>7</v>
      </c>
      <c r="F165" s="25">
        <f>IF(Finishes!F174=Finishes!$W$4,"0",IF(Finishes!F174=Finishes!$W$5,"0",IF(Finishes!F174=Finishes!$W$6,"0",IF(Finishes!F174=Finishes!$W$7,"0",IF(Finishes!F174=Finishes!$W$7,"0",IF(Finishes!F174=Finishes!$W$8,"0",+Finishes!$V174-Finishes!F174+1))))))</f>
        <v>2</v>
      </c>
      <c r="G165" s="25">
        <f>IF(Finishes!G174=Finishes!$W$4,"0",IF(Finishes!G174=Finishes!$W$5,"0",IF(Finishes!G174=Finishes!$W$6,"0",IF(Finishes!G174=Finishes!$W$7,"0",IF(Finishes!G174=Finishes!$W$7,"0",IF(Finishes!G174=Finishes!$W$8,"0",+Finishes!$V174-Finishes!G174+1))))))</f>
        <v>6</v>
      </c>
      <c r="H165" s="25">
        <f>IF(Finishes!H174=Finishes!$W$4,"0",IF(Finishes!H174=Finishes!$W$5,"0",IF(Finishes!H174=Finishes!$W$6,"0",IF(Finishes!H174=Finishes!$W$7,"0",IF(Finishes!H174=Finishes!$W$7,"0",IF(Finishes!H174=Finishes!$W$8,"0",+Finishes!$V174-Finishes!H174+1))))))</f>
        <v>5</v>
      </c>
      <c r="I165" s="25">
        <f>IF(Finishes!I174=Finishes!$W$4,"0",IF(Finishes!I174=Finishes!$W$5,"0",IF(Finishes!I174=Finishes!$W$6,"0",IF(Finishes!I174=Finishes!$W$7,"0",IF(Finishes!I174=Finishes!$W$7,"0",IF(Finishes!I174=Finishes!$W$8,"0",+Finishes!$V174-Finishes!I174+1))))))</f>
        <v>1</v>
      </c>
      <c r="J165" s="25" t="str">
        <f>IF(Finishes!J174=Finishes!$W$4,"0",IF(Finishes!J174=Finishes!$W$5,"0",IF(Finishes!J174=Finishes!$W$6,"0",IF(Finishes!J174=Finishes!$W$7,"0",IF(Finishes!J174=Finishes!$W$7,"0",IF(Finishes!J174=Finishes!$W$8,"0",+Finishes!$V174-Finishes!J174+1))))))</f>
        <v>0</v>
      </c>
      <c r="K165" s="25" t="str">
        <f>IF(Finishes!K174=Finishes!$W$4,"0",IF(Finishes!K174=Finishes!$W$5,"0",IF(Finishes!K174=Finishes!$W$6,"0",IF(Finishes!K174=Finishes!$W$7,"0",IF(Finishes!K174=Finishes!$W$7,"0",IF(Finishes!K174=Finishes!$W$8,"0",+Finishes!$V174-Finishes!K174+1))))))</f>
        <v>0</v>
      </c>
      <c r="L165" s="25">
        <f>IF(Finishes!L174=Finishes!$W$4,"0",IF(Finishes!L174=Finishes!$W$5,"0",IF(Finishes!L174=Finishes!$W$6,"0",IF(Finishes!L174=Finishes!$W$7,"0",IF(Finishes!L174=Finishes!$W$7,"0",IF(Finishes!L174=Finishes!$W$8,"0",+Finishes!$V174-Finishes!L174+1))))))</f>
        <v>3</v>
      </c>
      <c r="M165" s="25" t="str">
        <f>IF(Finishes!M174=Finishes!$W$4,"0",IF(Finishes!M174=Finishes!$W$5,"0",IF(Finishes!M174=Finishes!$W$6,"0",IF(Finishes!M174=Finishes!$W$7,"0",IF(Finishes!M174=Finishes!$W$7,"0",IF(Finishes!M174=Finishes!$W$8,"0",+Finishes!$V174-Finishes!M174+1))))))</f>
        <v>0</v>
      </c>
      <c r="N165" s="25" t="str">
        <f>IF(Finishes!N174=Finishes!$W$4,"0",IF(Finishes!N174=Finishes!$W$5,"0",IF(Finishes!N174=Finishes!$W$6,"0",IF(Finishes!N174=Finishes!$W$7,"0",IF(Finishes!N174=Finishes!$W$7,"0",IF(Finishes!N174=Finishes!$W$8,"0",+Finishes!$V174-Finishes!N174+1))))))</f>
        <v>0</v>
      </c>
      <c r="O165" s="33" t="str">
        <f>IF(Finishes!P174=Finishes!$W$4,"0",IF(Finishes!P174=Finishes!$W$5,"0",IF(Finishes!P174=Finishes!$W$6,"0",IF(Finishes!P174=Finishes!$W$7,"0",IF(Finishes!P174=Finishes!$W$7,"0",IF(Finishes!P174=Finishes!$W$8,"0",+Finishes!$V174-Finishes!P174+1))))))</f>
        <v>0</v>
      </c>
      <c r="P165" s="33" t="str">
        <f>IF(Finishes!Q174=Finishes!$W$4,"0",IF(Finishes!Q174=Finishes!$W$5,"0",IF(Finishes!Q174=Finishes!$W$6,"0",IF(Finishes!Q174=Finishes!$W$7,"0",IF(Finishes!Q174=Finishes!$W$7,"0",IF(Finishes!Q174=Finishes!$W$8,"0",+Finishes!$V174-Finishes!Q174+1))))))</f>
        <v>0</v>
      </c>
      <c r="Q165" s="10">
        <f t="shared" si="22"/>
        <v>8</v>
      </c>
    </row>
    <row r="166" spans="1:17">
      <c r="A166" s="40">
        <v>164</v>
      </c>
      <c r="B166" s="13">
        <f>Finishes!B175</f>
        <v>39356</v>
      </c>
      <c r="C166" s="25">
        <f>IF(Finishes!C175=Finishes!$W$4,"0",IF(Finishes!C175=Finishes!$W$5,"0",IF(Finishes!C175=Finishes!$W$6,"0",IF(Finishes!C175=Finishes!$W$7,"0",IF(Finishes!C175=Finishes!$W$7,"0",IF(Finishes!C175=Finishes!$W$8,"0",+Finishes!$V175-Finishes!C175+1))))))</f>
        <v>6</v>
      </c>
      <c r="D166" s="25">
        <f>IF(Finishes!D175=Finishes!$W$4,"0",IF(Finishes!D175=Finishes!$W$5,"0",IF(Finishes!D175=Finishes!$W$6,"0",IF(Finishes!D175=Finishes!$W$7,"0",IF(Finishes!D175=Finishes!$W$7,"0",IF(Finishes!D175=Finishes!$W$8,"0",+Finishes!$V175-Finishes!D175+1))))))</f>
        <v>7</v>
      </c>
      <c r="E166" s="25">
        <f>IF(Finishes!E175=Finishes!$W$4,"0",IF(Finishes!E175=Finishes!$W$5,"0",IF(Finishes!E175=Finishes!$W$6,"0",IF(Finishes!E175=Finishes!$W$7,"0",IF(Finishes!E175=Finishes!$W$7,"0",IF(Finishes!E175=Finishes!$W$8,"0",+Finishes!$V175-Finishes!E175+1))))))</f>
        <v>5</v>
      </c>
      <c r="F166" s="25">
        <f>IF(Finishes!F175=Finishes!$W$4,"0",IF(Finishes!F175=Finishes!$W$5,"0",IF(Finishes!F175=Finishes!$W$6,"0",IF(Finishes!F175=Finishes!$W$7,"0",IF(Finishes!F175=Finishes!$W$7,"0",IF(Finishes!F175=Finishes!$W$8,"0",+Finishes!$V175-Finishes!F175+1))))))</f>
        <v>2</v>
      </c>
      <c r="G166" s="25" t="str">
        <f>IF(Finishes!G175=Finishes!$W$4,"0",IF(Finishes!G175=Finishes!$W$5,"0",IF(Finishes!G175=Finishes!$W$6,"0",IF(Finishes!G175=Finishes!$W$7,"0",IF(Finishes!G175=Finishes!$W$7,"0",IF(Finishes!G175=Finishes!$W$8,"0",+Finishes!$V175-Finishes!G175+1))))))</f>
        <v>0</v>
      </c>
      <c r="H166" s="25">
        <f>IF(Finishes!H175=Finishes!$W$4,"0",IF(Finishes!H175=Finishes!$W$5,"0",IF(Finishes!H175=Finishes!$W$6,"0",IF(Finishes!H175=Finishes!$W$7,"0",IF(Finishes!H175=Finishes!$W$7,"0",IF(Finishes!H175=Finishes!$W$8,"0",+Finishes!$V175-Finishes!H175+1))))))</f>
        <v>4</v>
      </c>
      <c r="I166" s="25">
        <f>IF(Finishes!I175=Finishes!$W$4,"0",IF(Finishes!I175=Finishes!$W$5,"0",IF(Finishes!I175=Finishes!$W$6,"0",IF(Finishes!I175=Finishes!$W$7,"0",IF(Finishes!I175=Finishes!$W$7,"0",IF(Finishes!I175=Finishes!$W$8,"0",+Finishes!$V175-Finishes!I175+1))))))</f>
        <v>1</v>
      </c>
      <c r="J166" s="25" t="str">
        <f>IF(Finishes!J175=Finishes!$W$4,"0",IF(Finishes!J175=Finishes!$W$5,"0",IF(Finishes!J175=Finishes!$W$6,"0",IF(Finishes!J175=Finishes!$W$7,"0",IF(Finishes!J175=Finishes!$W$7,"0",IF(Finishes!J175=Finishes!$W$8,"0",+Finishes!$V175-Finishes!J175+1))))))</f>
        <v>0</v>
      </c>
      <c r="K166" s="25" t="str">
        <f>IF(Finishes!K175=Finishes!$W$4,"0",IF(Finishes!K175=Finishes!$W$5,"0",IF(Finishes!K175=Finishes!$W$6,"0",IF(Finishes!K175=Finishes!$W$7,"0",IF(Finishes!K175=Finishes!$W$7,"0",IF(Finishes!K175=Finishes!$W$8,"0",+Finishes!$V175-Finishes!K175+1))))))</f>
        <v>0</v>
      </c>
      <c r="L166" s="25">
        <f>IF(Finishes!L175=Finishes!$W$4,"0",IF(Finishes!L175=Finishes!$W$5,"0",IF(Finishes!L175=Finishes!$W$6,"0",IF(Finishes!L175=Finishes!$W$7,"0",IF(Finishes!L175=Finishes!$W$7,"0",IF(Finishes!L175=Finishes!$W$8,"0",+Finishes!$V175-Finishes!L175+1))))))</f>
        <v>3</v>
      </c>
      <c r="M166" s="25" t="str">
        <f>IF(Finishes!M175=Finishes!$W$4,"0",IF(Finishes!M175=Finishes!$W$5,"0",IF(Finishes!M175=Finishes!$W$6,"0",IF(Finishes!M175=Finishes!$W$7,"0",IF(Finishes!M175=Finishes!$W$7,"0",IF(Finishes!M175=Finishes!$W$8,"0",+Finishes!$V175-Finishes!M175+1))))))</f>
        <v>0</v>
      </c>
      <c r="N166" s="25" t="str">
        <f>IF(Finishes!N175=Finishes!$W$4,"0",IF(Finishes!N175=Finishes!$W$5,"0",IF(Finishes!N175=Finishes!$W$6,"0",IF(Finishes!N175=Finishes!$W$7,"0",IF(Finishes!N175=Finishes!$W$7,"0",IF(Finishes!N175=Finishes!$W$8,"0",+Finishes!$V175-Finishes!N175+1))))))</f>
        <v>0</v>
      </c>
      <c r="O166" s="33" t="str">
        <f>IF(Finishes!P175=Finishes!$W$4,"0",IF(Finishes!P175=Finishes!$W$5,"0",IF(Finishes!P175=Finishes!$W$6,"0",IF(Finishes!P175=Finishes!$W$7,"0",IF(Finishes!P175=Finishes!$W$7,"0",IF(Finishes!P175=Finishes!$W$8,"0",+Finishes!$V175-Finishes!P175+1))))))</f>
        <v>0</v>
      </c>
      <c r="P166" s="33" t="str">
        <f>IF(Finishes!Q175=Finishes!$W$4,"0",IF(Finishes!Q175=Finishes!$W$5,"0",IF(Finishes!Q175=Finishes!$W$6,"0",IF(Finishes!Q175=Finishes!$W$7,"0",IF(Finishes!Q175=Finishes!$W$7,"0",IF(Finishes!Q175=Finishes!$W$8,"0",+Finishes!$V175-Finishes!Q175+1))))))</f>
        <v>0</v>
      </c>
      <c r="Q166" s="10">
        <f t="shared" si="22"/>
        <v>7</v>
      </c>
    </row>
    <row r="167" spans="1:17">
      <c r="A167" s="40">
        <v>165</v>
      </c>
      <c r="B167" s="13">
        <f>Finishes!B176</f>
        <v>39363</v>
      </c>
      <c r="C167" s="25">
        <f>IF(Finishes!C176=Finishes!$W$4,"0",IF(Finishes!C176=Finishes!$W$5,"0",IF(Finishes!C176=Finishes!$W$6,"0",IF(Finishes!C176=Finishes!$W$7,"0",IF(Finishes!C176=Finishes!$W$7,"0",IF(Finishes!C176=Finishes!$W$8,"0",+Finishes!$V176-Finishes!C176+1))))))</f>
        <v>6</v>
      </c>
      <c r="D167" s="25">
        <f>IF(Finishes!D176=Finishes!$W$4,"0",IF(Finishes!D176=Finishes!$W$5,"0",IF(Finishes!D176=Finishes!$W$6,"0",IF(Finishes!D176=Finishes!$W$7,"0",IF(Finishes!D176=Finishes!$W$7,"0",IF(Finishes!D176=Finishes!$W$8,"0",+Finishes!$V176-Finishes!D176+1))))))</f>
        <v>7</v>
      </c>
      <c r="E167" s="25" t="str">
        <f>IF(Finishes!E176=Finishes!$W$4,"0",IF(Finishes!E176=Finishes!$W$5,"0",IF(Finishes!E176=Finishes!$W$6,"0",IF(Finishes!E176=Finishes!$W$7,"0",IF(Finishes!E176=Finishes!$W$7,"0",IF(Finishes!E176=Finishes!$W$8,"0",+Finishes!$V176-Finishes!E176+1))))))</f>
        <v>0</v>
      </c>
      <c r="F167" s="25" t="str">
        <f>IF(Finishes!F176=Finishes!$W$4,"0",IF(Finishes!F176=Finishes!$W$5,"0",IF(Finishes!F176=Finishes!$W$6,"0",IF(Finishes!F176=Finishes!$W$7,"0",IF(Finishes!F176=Finishes!$W$7,"0",IF(Finishes!F176=Finishes!$W$8,"0",+Finishes!$V176-Finishes!F176+1))))))</f>
        <v>0</v>
      </c>
      <c r="G167" s="25">
        <f>IF(Finishes!G176=Finishes!$W$4,"0",IF(Finishes!G176=Finishes!$W$5,"0",IF(Finishes!G176=Finishes!$W$6,"0",IF(Finishes!G176=Finishes!$W$7,"0",IF(Finishes!G176=Finishes!$W$7,"0",IF(Finishes!G176=Finishes!$W$8,"0",+Finishes!$V176-Finishes!G176+1))))))</f>
        <v>4</v>
      </c>
      <c r="H167" s="25" t="str">
        <f>IF(Finishes!H176=Finishes!$W$4,"0",IF(Finishes!H176=Finishes!$W$5,"0",IF(Finishes!H176=Finishes!$W$6,"0",IF(Finishes!H176=Finishes!$W$7,"0",IF(Finishes!H176=Finishes!$W$7,"0",IF(Finishes!H176=Finishes!$W$8,"0",+Finishes!$V176-Finishes!H176+1))))))</f>
        <v>0</v>
      </c>
      <c r="I167" s="25">
        <f>IF(Finishes!I176=Finishes!$W$4,"0",IF(Finishes!I176=Finishes!$W$5,"0",IF(Finishes!I176=Finishes!$W$6,"0",IF(Finishes!I176=Finishes!$W$7,"0",IF(Finishes!I176=Finishes!$W$7,"0",IF(Finishes!I176=Finishes!$W$8,"0",+Finishes!$V176-Finishes!I176+1))))))</f>
        <v>3</v>
      </c>
      <c r="J167" s="25" t="str">
        <f>IF(Finishes!J176=Finishes!$W$4,"0",IF(Finishes!J176=Finishes!$W$5,"0",IF(Finishes!J176=Finishes!$W$6,"0",IF(Finishes!J176=Finishes!$W$7,"0",IF(Finishes!J176=Finishes!$W$7,"0",IF(Finishes!J176=Finishes!$W$8,"0",+Finishes!$V176-Finishes!J176+1))))))</f>
        <v>0</v>
      </c>
      <c r="K167" s="25">
        <f>IF(Finishes!K176=Finishes!$W$4,"0",IF(Finishes!K176=Finishes!$W$5,"0",IF(Finishes!K176=Finishes!$W$6,"0",IF(Finishes!K176=Finishes!$W$7,"0",IF(Finishes!K176=Finishes!$W$7,"0",IF(Finishes!K176=Finishes!$W$8,"0",+Finishes!$V176-Finishes!K176+1))))))</f>
        <v>5</v>
      </c>
      <c r="L167" s="25" t="str">
        <f>IF(Finishes!L176=Finishes!$W$4,"0",IF(Finishes!L176=Finishes!$W$5,"0",IF(Finishes!L176=Finishes!$W$6,"0",IF(Finishes!L176=Finishes!$W$7,"0",IF(Finishes!L176=Finishes!$W$7,"0",IF(Finishes!L176=Finishes!$W$8,"0",+Finishes!$V176-Finishes!L176+1))))))</f>
        <v>0</v>
      </c>
      <c r="M167" s="25">
        <f>IF(Finishes!M176=Finishes!$W$4,"0",IF(Finishes!M176=Finishes!$W$5,"0",IF(Finishes!M176=Finishes!$W$6,"0",IF(Finishes!M176=Finishes!$W$7,"0",IF(Finishes!M176=Finishes!$W$7,"0",IF(Finishes!M176=Finishes!$W$8,"0",+Finishes!$V176-Finishes!M176+1))))))</f>
        <v>2</v>
      </c>
      <c r="N167" s="25" t="str">
        <f>IF(Finishes!N176=Finishes!$W$4,"0",IF(Finishes!N176=Finishes!$W$5,"0",IF(Finishes!N176=Finishes!$W$6,"0",IF(Finishes!N176=Finishes!$W$7,"0",IF(Finishes!N176=Finishes!$W$7,"0",IF(Finishes!N176=Finishes!$W$8,"0",+Finishes!$V176-Finishes!N176+1))))))</f>
        <v>0</v>
      </c>
      <c r="O167" s="33" t="str">
        <f>IF(Finishes!P176=Finishes!$W$4,"0",IF(Finishes!P176=Finishes!$W$5,"0",IF(Finishes!P176=Finishes!$W$6,"0",IF(Finishes!P176=Finishes!$W$7,"0",IF(Finishes!P176=Finishes!$W$7,"0",IF(Finishes!P176=Finishes!$W$8,"0",+Finishes!$V176-Finishes!P176+1))))))</f>
        <v>0</v>
      </c>
      <c r="P167" s="33" t="str">
        <f>IF(Finishes!Q176=Finishes!$W$4,"0",IF(Finishes!Q176=Finishes!$W$5,"0",IF(Finishes!Q176=Finishes!$W$6,"0",IF(Finishes!Q176=Finishes!$W$7,"0",IF(Finishes!Q176=Finishes!$W$7,"0",IF(Finishes!Q176=Finishes!$W$8,"0",+Finishes!$V176-Finishes!Q176+1))))))</f>
        <v>0</v>
      </c>
      <c r="Q167" s="10">
        <f t="shared" ref="Q167:Q168" si="23">COUNT(C167:P167)</f>
        <v>6</v>
      </c>
    </row>
    <row r="168" spans="1:17">
      <c r="A168" s="40">
        <v>166</v>
      </c>
      <c r="B168" s="13">
        <f>Finishes!B177</f>
        <v>39363</v>
      </c>
      <c r="C168" s="25">
        <f>IF(Finishes!C177=Finishes!$W$4,"0",IF(Finishes!C177=Finishes!$W$5,"0",IF(Finishes!C177=Finishes!$W$6,"0",IF(Finishes!C177=Finishes!$W$7,"0",IF(Finishes!C177=Finishes!$W$7,"0",IF(Finishes!C177=Finishes!$W$8,"0",+Finishes!$V177-Finishes!C177+1))))))</f>
        <v>8</v>
      </c>
      <c r="D168" s="25">
        <f>IF(Finishes!D177=Finishes!$W$4,"0",IF(Finishes!D177=Finishes!$W$5,"0",IF(Finishes!D177=Finishes!$W$6,"0",IF(Finishes!D177=Finishes!$W$7,"0",IF(Finishes!D177=Finishes!$W$7,"0",IF(Finishes!D177=Finishes!$W$8,"0",+Finishes!$V177-Finishes!D177+1))))))</f>
        <v>6</v>
      </c>
      <c r="E168" s="25" t="str">
        <f>IF(Finishes!E177=Finishes!$W$4,"0",IF(Finishes!E177=Finishes!$W$5,"0",IF(Finishes!E177=Finishes!$W$6,"0",IF(Finishes!E177=Finishes!$W$7,"0",IF(Finishes!E177=Finishes!$W$7,"0",IF(Finishes!E177=Finishes!$W$8,"0",+Finishes!$V177-Finishes!E177+1))))))</f>
        <v>0</v>
      </c>
      <c r="F168" s="25" t="str">
        <f>IF(Finishes!F177=Finishes!$W$4,"0",IF(Finishes!F177=Finishes!$W$5,"0",IF(Finishes!F177=Finishes!$W$6,"0",IF(Finishes!F177=Finishes!$W$7,"0",IF(Finishes!F177=Finishes!$W$7,"0",IF(Finishes!F177=Finishes!$W$8,"0",+Finishes!$V177-Finishes!F177+1))))))</f>
        <v>0</v>
      </c>
      <c r="G168" s="25" t="str">
        <f>IF(Finishes!G177=Finishes!$W$4,"0",IF(Finishes!G177=Finishes!$W$5,"0",IF(Finishes!G177=Finishes!$W$6,"0",IF(Finishes!G177=Finishes!$W$7,"0",IF(Finishes!G177=Finishes!$W$7,"0",IF(Finishes!G177=Finishes!$W$8,"0",+Finishes!$V177-Finishes!G177+1))))))</f>
        <v>0</v>
      </c>
      <c r="H168" s="25">
        <f>IF(Finishes!H177=Finishes!$W$4,"0",IF(Finishes!H177=Finishes!$W$5,"0",IF(Finishes!H177=Finishes!$W$6,"0",IF(Finishes!H177=Finishes!$W$7,"0",IF(Finishes!H177=Finishes!$W$7,"0",IF(Finishes!H177=Finishes!$W$8,"0",+Finishes!$V177-Finishes!H177+1))))))</f>
        <v>4</v>
      </c>
      <c r="I168" s="25">
        <f>IF(Finishes!I177=Finishes!$W$4,"0",IF(Finishes!I177=Finishes!$W$5,"0",IF(Finishes!I177=Finishes!$W$6,"0",IF(Finishes!I177=Finishes!$W$7,"0",IF(Finishes!I177=Finishes!$W$7,"0",IF(Finishes!I177=Finishes!$W$8,"0",+Finishes!$V177-Finishes!I177+1))))))</f>
        <v>3</v>
      </c>
      <c r="J168" s="25" t="str">
        <f>IF(Finishes!J177=Finishes!$W$4,"0",IF(Finishes!J177=Finishes!$W$5,"0",IF(Finishes!J177=Finishes!$W$6,"0",IF(Finishes!J177=Finishes!$W$7,"0",IF(Finishes!J177=Finishes!$W$7,"0",IF(Finishes!J177=Finishes!$W$8,"0",+Finishes!$V177-Finishes!J177+1))))))</f>
        <v>0</v>
      </c>
      <c r="K168" s="25" t="str">
        <f>IF(Finishes!K177=Finishes!$W$4,"0",IF(Finishes!K177=Finishes!$W$5,"0",IF(Finishes!K177=Finishes!$W$6,"0",IF(Finishes!K177=Finishes!$W$7,"0",IF(Finishes!K177=Finishes!$W$7,"0",IF(Finishes!K177=Finishes!$W$8,"0",+Finishes!$V177-Finishes!K177+1))))))</f>
        <v>0</v>
      </c>
      <c r="L168" s="25">
        <f>IF(Finishes!L177=Finishes!$W$4,"0",IF(Finishes!L177=Finishes!$W$5,"0",IF(Finishes!L177=Finishes!$W$6,"0",IF(Finishes!L177=Finishes!$W$7,"0",IF(Finishes!L177=Finishes!$W$7,"0",IF(Finishes!L177=Finishes!$W$8,"0",+Finishes!$V177-Finishes!L177+1))))))</f>
        <v>5</v>
      </c>
      <c r="M168" s="25">
        <f>IF(Finishes!M177=Finishes!$W$4,"0",IF(Finishes!M177=Finishes!$W$5,"0",IF(Finishes!M177=Finishes!$W$6,"0",IF(Finishes!M177=Finishes!$W$7,"0",IF(Finishes!M177=Finishes!$W$7,"0",IF(Finishes!M177=Finishes!$W$8,"0",+Finishes!$V177-Finishes!M177+1))))))</f>
        <v>7</v>
      </c>
      <c r="N168" s="25" t="str">
        <f>IF(Finishes!N177=Finishes!$W$4,"0",IF(Finishes!N177=Finishes!$W$5,"0",IF(Finishes!N177=Finishes!$W$6,"0",IF(Finishes!N177=Finishes!$W$7,"0",IF(Finishes!N177=Finishes!$W$7,"0",IF(Finishes!N177=Finishes!$W$8,"0",+Finishes!$V177-Finishes!N177+1))))))</f>
        <v>0</v>
      </c>
      <c r="O168" s="33" t="str">
        <f>IF(Finishes!P177=Finishes!$W$4,"0",IF(Finishes!P177=Finishes!$W$5,"0",IF(Finishes!P177=Finishes!$W$6,"0",IF(Finishes!P177=Finishes!$W$7,"0",IF(Finishes!P177=Finishes!$W$7,"0",IF(Finishes!P177=Finishes!$W$8,"0",+Finishes!$V177-Finishes!P177+1))))))</f>
        <v>0</v>
      </c>
      <c r="P168" s="33" t="str">
        <f>IF(Finishes!Q177=Finishes!$W$4,"0",IF(Finishes!Q177=Finishes!$W$5,"0",IF(Finishes!Q177=Finishes!$W$6,"0",IF(Finishes!Q177=Finishes!$W$7,"0",IF(Finishes!Q177=Finishes!$W$7,"0",IF(Finishes!Q177=Finishes!$W$8,"0",+Finishes!$V177-Finishes!Q177+1))))))</f>
        <v>0</v>
      </c>
      <c r="Q168" s="10">
        <f t="shared" si="23"/>
        <v>6</v>
      </c>
    </row>
  </sheetData>
  <phoneticPr fontId="9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L5" sqref="L5"/>
    </sheetView>
  </sheetViews>
  <sheetFormatPr baseColWidth="10" defaultColWidth="11" defaultRowHeight="13" outlineLevelCol="1" x14ac:dyDescent="0"/>
  <cols>
    <col min="1" max="1" width="4.7109375" bestFit="1" customWidth="1"/>
    <col min="2" max="2" width="9" bestFit="1" customWidth="1"/>
    <col min="3" max="3" width="22.85546875" customWidth="1"/>
    <col min="4" max="4" width="22" style="6" customWidth="1"/>
    <col min="5" max="11" width="0" hidden="1" customWidth="1" outlineLevel="1"/>
    <col min="12" max="12" width="11" collapsed="1"/>
  </cols>
  <sheetData>
    <row r="1" spans="1:12">
      <c r="A1" t="s">
        <v>131</v>
      </c>
      <c r="B1" t="s">
        <v>132</v>
      </c>
      <c r="C1" t="s">
        <v>135</v>
      </c>
      <c r="D1" s="6" t="s">
        <v>142</v>
      </c>
    </row>
    <row r="2" spans="1:12">
      <c r="A2" s="2" t="s">
        <v>147</v>
      </c>
      <c r="B2" s="2">
        <v>0</v>
      </c>
      <c r="C2" s="5" t="s">
        <v>133</v>
      </c>
      <c r="D2" s="6" t="s">
        <v>136</v>
      </c>
      <c r="E2" s="5" t="s">
        <v>8</v>
      </c>
      <c r="G2">
        <v>5</v>
      </c>
      <c r="H2">
        <v>4</v>
      </c>
      <c r="I2">
        <v>3</v>
      </c>
      <c r="J2">
        <v>2</v>
      </c>
      <c r="K2">
        <v>1</v>
      </c>
      <c r="L2" t="s">
        <v>10</v>
      </c>
    </row>
    <row r="3" spans="1:12">
      <c r="A3" s="3" t="s">
        <v>146</v>
      </c>
      <c r="B3" s="3">
        <v>0</v>
      </c>
      <c r="C3" s="5" t="s">
        <v>134</v>
      </c>
      <c r="D3" s="6" t="s">
        <v>137</v>
      </c>
      <c r="E3" s="5" t="s">
        <v>9</v>
      </c>
      <c r="H3">
        <v>4</v>
      </c>
      <c r="I3">
        <v>3</v>
      </c>
      <c r="J3">
        <v>2</v>
      </c>
      <c r="K3">
        <v>1</v>
      </c>
      <c r="L3" t="s">
        <v>13</v>
      </c>
    </row>
    <row r="4" spans="1:12">
      <c r="A4" s="4" t="s">
        <v>145</v>
      </c>
      <c r="B4" s="3" t="s">
        <v>3</v>
      </c>
      <c r="C4" s="5" t="s">
        <v>4</v>
      </c>
      <c r="D4" s="6" t="s">
        <v>138</v>
      </c>
      <c r="F4">
        <v>6</v>
      </c>
      <c r="G4">
        <v>5</v>
      </c>
      <c r="H4">
        <v>4</v>
      </c>
      <c r="I4">
        <v>3</v>
      </c>
      <c r="J4">
        <v>2</v>
      </c>
      <c r="K4">
        <v>1</v>
      </c>
      <c r="L4" t="s">
        <v>16</v>
      </c>
    </row>
    <row r="5" spans="1:12">
      <c r="A5" s="5" t="s">
        <v>128</v>
      </c>
      <c r="B5" s="5" t="s">
        <v>129</v>
      </c>
      <c r="C5" s="5" t="s">
        <v>4</v>
      </c>
      <c r="D5" s="6" t="s">
        <v>139</v>
      </c>
      <c r="F5">
        <v>6</v>
      </c>
      <c r="G5">
        <v>5</v>
      </c>
      <c r="H5">
        <v>4</v>
      </c>
      <c r="I5">
        <v>3</v>
      </c>
      <c r="J5" s="18">
        <v>1</v>
      </c>
      <c r="K5" s="18">
        <v>1</v>
      </c>
    </row>
    <row r="6" spans="1:12">
      <c r="A6" s="5" t="s">
        <v>130</v>
      </c>
      <c r="B6" s="5" t="s">
        <v>129</v>
      </c>
      <c r="C6" s="5" t="s">
        <v>4</v>
      </c>
      <c r="D6" s="6" t="s">
        <v>140</v>
      </c>
    </row>
  </sheetData>
  <phoneticPr fontId="9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view="pageLayout" workbookViewId="0">
      <selection activeCell="A14" sqref="A14"/>
    </sheetView>
  </sheetViews>
  <sheetFormatPr baseColWidth="10" defaultColWidth="11" defaultRowHeight="13" x14ac:dyDescent="0"/>
  <cols>
    <col min="5" max="5" width="18.42578125" customWidth="1"/>
  </cols>
  <sheetData>
    <row r="1" spans="1:6">
      <c r="A1" t="s">
        <v>50</v>
      </c>
      <c r="B1" t="s">
        <v>51</v>
      </c>
      <c r="C1" t="s">
        <v>52</v>
      </c>
      <c r="D1" t="s">
        <v>53</v>
      </c>
      <c r="E1" t="s">
        <v>105</v>
      </c>
      <c r="F1" t="s">
        <v>71</v>
      </c>
    </row>
    <row r="2" spans="1:6">
      <c r="A2">
        <v>1</v>
      </c>
      <c r="B2" t="s">
        <v>54</v>
      </c>
      <c r="C2" t="s">
        <v>58</v>
      </c>
      <c r="D2">
        <v>254</v>
      </c>
      <c r="E2" s="29" t="s">
        <v>106</v>
      </c>
      <c r="F2" t="s">
        <v>70</v>
      </c>
    </row>
    <row r="3" spans="1:6">
      <c r="A3">
        <v>2</v>
      </c>
      <c r="B3" t="s">
        <v>72</v>
      </c>
      <c r="C3" t="s">
        <v>73</v>
      </c>
      <c r="D3">
        <v>54</v>
      </c>
    </row>
    <row r="4" spans="1:6">
      <c r="A4">
        <v>3</v>
      </c>
      <c r="B4" t="s">
        <v>74</v>
      </c>
      <c r="C4" t="s">
        <v>77</v>
      </c>
      <c r="D4">
        <v>5</v>
      </c>
    </row>
    <row r="5" spans="1:6">
      <c r="A5">
        <v>4</v>
      </c>
      <c r="B5" t="s">
        <v>78</v>
      </c>
      <c r="C5" t="s">
        <v>79</v>
      </c>
      <c r="D5">
        <v>47</v>
      </c>
    </row>
    <row r="6" spans="1:6">
      <c r="A6">
        <v>5</v>
      </c>
      <c r="B6" t="s">
        <v>80</v>
      </c>
      <c r="C6" t="s">
        <v>81</v>
      </c>
      <c r="D6">
        <v>67</v>
      </c>
    </row>
    <row r="7" spans="1:6">
      <c r="A7">
        <v>6</v>
      </c>
      <c r="B7" t="s">
        <v>101</v>
      </c>
      <c r="C7" t="s">
        <v>102</v>
      </c>
      <c r="D7">
        <v>85</v>
      </c>
    </row>
    <row r="8" spans="1:6">
      <c r="A8">
        <v>7</v>
      </c>
      <c r="B8" t="s">
        <v>103</v>
      </c>
      <c r="C8" t="s">
        <v>104</v>
      </c>
      <c r="D8">
        <v>72</v>
      </c>
    </row>
    <row r="9" spans="1:6">
      <c r="A9">
        <v>8</v>
      </c>
      <c r="B9" t="s">
        <v>62</v>
      </c>
      <c r="C9" t="s">
        <v>65</v>
      </c>
      <c r="D9">
        <v>88</v>
      </c>
    </row>
    <row r="10" spans="1:6">
      <c r="A10">
        <v>9</v>
      </c>
      <c r="B10" t="s">
        <v>66</v>
      </c>
      <c r="C10" t="s">
        <v>67</v>
      </c>
      <c r="D10">
        <v>652</v>
      </c>
    </row>
    <row r="11" spans="1:6">
      <c r="A11">
        <v>10</v>
      </c>
      <c r="B11" t="s">
        <v>68</v>
      </c>
      <c r="C11" t="s">
        <v>69</v>
      </c>
      <c r="D11">
        <v>17</v>
      </c>
    </row>
    <row r="12" spans="1:6">
      <c r="A12">
        <v>11</v>
      </c>
      <c r="B12" t="s">
        <v>60</v>
      </c>
      <c r="C12" t="s">
        <v>61</v>
      </c>
      <c r="D12">
        <v>94</v>
      </c>
    </row>
    <row r="13" spans="1:6">
      <c r="A13">
        <v>12</v>
      </c>
    </row>
  </sheetData>
  <phoneticPr fontId="9" type="noConversion"/>
  <hyperlinks>
    <hyperlink ref="E2" r:id="rId1"/>
  </hyperlink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>
      <selection activeCell="D39" sqref="D39"/>
    </sheetView>
  </sheetViews>
  <sheetFormatPr baseColWidth="10" defaultRowHeight="13" x14ac:dyDescent="0"/>
  <sheetData/>
  <phoneticPr fontId="9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Finishes</vt:lpstr>
      <vt:lpstr>Points</vt:lpstr>
      <vt:lpstr>Key</vt:lpstr>
      <vt:lpstr>Sailors</vt:lpstr>
      <vt:lpstr>Sheet1</vt:lpstr>
    </vt:vector>
  </TitlesOfParts>
  <Company>GateHouse Media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Blevins</dc:creator>
  <cp:lastModifiedBy>Bill Blevins</cp:lastModifiedBy>
  <cp:lastPrinted>2011-10-12T14:28:41Z</cp:lastPrinted>
  <dcterms:created xsi:type="dcterms:W3CDTF">2010-09-27T15:05:14Z</dcterms:created>
  <dcterms:modified xsi:type="dcterms:W3CDTF">2011-10-12T14:29:04Z</dcterms:modified>
</cp:coreProperties>
</file>